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80" windowHeight="10080"/>
  </bookViews>
  <sheets>
    <sheet name="国鑫棒子" sheetId="11" r:id="rId1"/>
  </sheets>
  <definedNames>
    <definedName name="_xlnm._FilterDatabase" localSheetId="0" hidden="1">国鑫棒子!$1:$304</definedName>
    <definedName name="_xlnm.Print_Area" localSheetId="0">国鑫棒子!$A$1:$H$296</definedName>
  </definedNames>
  <calcPr calcId="124519"/>
</workbook>
</file>

<file path=xl/calcChain.xml><?xml version="1.0" encoding="utf-8"?>
<calcChain xmlns="http://schemas.openxmlformats.org/spreadsheetml/2006/main">
  <c r="G7" i="1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I43"/>
  <c r="G43" s="1"/>
  <c r="I44"/>
  <c r="G44" s="1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I62"/>
  <c r="G63"/>
  <c r="G64"/>
  <c r="G65"/>
  <c r="G66"/>
  <c r="G67"/>
  <c r="G68"/>
  <c r="G69"/>
  <c r="I70"/>
  <c r="G70" s="1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I88"/>
  <c r="G89"/>
  <c r="G90"/>
  <c r="G91"/>
  <c r="G92"/>
  <c r="G93"/>
  <c r="G94"/>
  <c r="G95"/>
  <c r="G96"/>
  <c r="G98"/>
  <c r="G99"/>
  <c r="G100"/>
  <c r="I100"/>
  <c r="G101"/>
  <c r="I102"/>
  <c r="G102" s="1"/>
  <c r="I103"/>
  <c r="G103" s="1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3"/>
  <c r="G144"/>
  <c r="G146"/>
  <c r="G147"/>
  <c r="G148"/>
  <c r="G149"/>
  <c r="G150"/>
  <c r="G151"/>
  <c r="G152"/>
  <c r="G153"/>
  <c r="G154"/>
  <c r="G155"/>
  <c r="I156"/>
  <c r="G156" s="1"/>
  <c r="G157"/>
  <c r="G158"/>
  <c r="G159"/>
  <c r="G160"/>
  <c r="G161"/>
  <c r="G162"/>
  <c r="G163"/>
  <c r="G164"/>
  <c r="I165"/>
  <c r="G165" s="1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I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9"/>
  <c r="G240"/>
  <c r="G241"/>
  <c r="G242"/>
  <c r="G243"/>
  <c r="G244"/>
  <c r="G245"/>
  <c r="G246"/>
  <c r="G247"/>
  <c r="G248"/>
  <c r="I249"/>
  <c r="G249" s="1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I273"/>
  <c r="G273" s="1"/>
  <c r="G274"/>
  <c r="G275"/>
  <c r="G276"/>
  <c r="G277"/>
  <c r="G278"/>
  <c r="G279"/>
  <c r="G280"/>
  <c r="G281"/>
  <c r="G282"/>
  <c r="G283"/>
  <c r="G284"/>
  <c r="G285"/>
  <c r="G286"/>
  <c r="G287"/>
  <c r="G288"/>
  <c r="G289"/>
  <c r="I290"/>
  <c r="G290" s="1"/>
  <c r="I291"/>
  <c r="G291" s="1"/>
  <c r="G292"/>
  <c r="I293"/>
  <c r="G293" s="1"/>
  <c r="I294"/>
  <c r="G294" s="1"/>
  <c r="G295"/>
  <c r="G296" l="1"/>
</calcChain>
</file>

<file path=xl/comments1.xml><?xml version="1.0" encoding="utf-8"?>
<comments xmlns="http://schemas.openxmlformats.org/spreadsheetml/2006/main">
  <authors>
    <author>Owner</author>
  </authors>
  <commentList>
    <comment ref="I43" authorId="0">
      <text>
        <r>
          <rPr>
            <sz val="9"/>
            <rFont val="宋体"/>
            <charset val="134"/>
          </rPr>
          <t>按棒材公式</t>
        </r>
      </text>
    </comment>
    <comment ref="I44" authorId="0">
      <text>
        <r>
          <rPr>
            <sz val="9"/>
            <rFont val="宋体"/>
            <charset val="134"/>
          </rPr>
          <t>按棒材公式</t>
        </r>
      </text>
    </comment>
    <comment ref="I62" authorId="0">
      <text>
        <r>
          <rPr>
            <sz val="9"/>
            <rFont val="宋体"/>
            <charset val="134"/>
          </rPr>
          <t>按棒材公式</t>
        </r>
      </text>
    </comment>
    <comment ref="I70" authorId="0">
      <text>
        <r>
          <rPr>
            <sz val="9"/>
            <rFont val="宋体"/>
            <charset val="134"/>
          </rPr>
          <t>按棒材公式</t>
        </r>
      </text>
    </comment>
    <comment ref="I88" authorId="0">
      <text>
        <r>
          <rPr>
            <sz val="9"/>
            <rFont val="宋体"/>
            <charset val="134"/>
          </rPr>
          <t>按棒材公式</t>
        </r>
      </text>
    </comment>
    <comment ref="I100" authorId="0">
      <text>
        <r>
          <rPr>
            <sz val="9"/>
            <rFont val="宋体"/>
            <charset val="134"/>
          </rPr>
          <t>按棒材公式</t>
        </r>
      </text>
    </comment>
    <comment ref="I102" authorId="0">
      <text>
        <r>
          <rPr>
            <sz val="9"/>
            <rFont val="宋体"/>
            <charset val="134"/>
          </rPr>
          <t>按棒材公式</t>
        </r>
      </text>
    </comment>
    <comment ref="I103" authorId="0">
      <text>
        <r>
          <rPr>
            <sz val="9"/>
            <rFont val="宋体"/>
            <charset val="134"/>
          </rPr>
          <t>按棒材公式</t>
        </r>
      </text>
    </comment>
    <comment ref="P150" authorId="0">
      <text>
        <r>
          <rPr>
            <sz val="9"/>
            <rFont val="宋体"/>
            <charset val="134"/>
          </rPr>
          <t>运费涨价620/吨</t>
        </r>
      </text>
    </comment>
    <comment ref="I156" authorId="0">
      <text>
        <r>
          <rPr>
            <sz val="9"/>
            <rFont val="宋体"/>
            <charset val="134"/>
          </rPr>
          <t>按棒材公式</t>
        </r>
      </text>
    </comment>
    <comment ref="P159" authorId="0">
      <text>
        <r>
          <rPr>
            <sz val="9"/>
            <rFont val="宋体"/>
            <charset val="134"/>
          </rPr>
          <t>运费涨价620/吨</t>
        </r>
      </text>
    </comment>
    <comment ref="O160" authorId="0">
      <text>
        <r>
          <rPr>
            <sz val="9"/>
            <rFont val="宋体"/>
            <charset val="134"/>
          </rPr>
          <t>运费涨价620/吨</t>
        </r>
      </text>
    </comment>
    <comment ref="P163" authorId="0">
      <text>
        <r>
          <rPr>
            <sz val="9"/>
            <rFont val="宋体"/>
            <charset val="134"/>
          </rPr>
          <t>运费涨价620/吨</t>
        </r>
      </text>
    </comment>
    <comment ref="I165" authorId="0">
      <text>
        <r>
          <rPr>
            <sz val="9"/>
            <rFont val="宋体"/>
            <charset val="134"/>
          </rPr>
          <t>按棒材公式</t>
        </r>
      </text>
    </comment>
    <comment ref="P168" authorId="0">
      <text>
        <r>
          <rPr>
            <sz val="9"/>
            <rFont val="宋体"/>
            <charset val="134"/>
          </rPr>
          <t>运费涨价620/吨</t>
        </r>
      </text>
    </comment>
    <comment ref="I190" authorId="0">
      <text>
        <r>
          <rPr>
            <sz val="9"/>
            <rFont val="宋体"/>
            <charset val="134"/>
          </rPr>
          <t>按棒材公式</t>
        </r>
      </text>
    </comment>
    <comment ref="O201" authorId="0">
      <text>
        <r>
          <rPr>
            <sz val="9"/>
            <rFont val="宋体"/>
            <charset val="134"/>
          </rPr>
          <t>运费涨价620/吨</t>
        </r>
      </text>
    </comment>
    <comment ref="O208" authorId="0">
      <text>
        <r>
          <rPr>
            <sz val="9"/>
            <rFont val="宋体"/>
            <charset val="134"/>
          </rPr>
          <t>运费涨价620/吨</t>
        </r>
      </text>
    </comment>
    <comment ref="O211" authorId="0">
      <text>
        <r>
          <rPr>
            <sz val="9"/>
            <rFont val="宋体"/>
            <charset val="134"/>
          </rPr>
          <t>运费涨价620/吨</t>
        </r>
      </text>
    </comment>
    <comment ref="O213" authorId="0">
      <text>
        <r>
          <rPr>
            <sz val="9"/>
            <rFont val="宋体"/>
            <charset val="134"/>
          </rPr>
          <t>运费涨价620/吨</t>
        </r>
      </text>
    </comment>
    <comment ref="O217" authorId="0">
      <text>
        <r>
          <rPr>
            <sz val="9"/>
            <rFont val="宋体"/>
            <charset val="134"/>
          </rPr>
          <t>运费涨价620/吨</t>
        </r>
      </text>
    </comment>
    <comment ref="O240" authorId="0">
      <text>
        <r>
          <rPr>
            <sz val="9"/>
            <rFont val="宋体"/>
            <charset val="134"/>
          </rPr>
          <t>运费涨价620/吨</t>
        </r>
      </text>
    </comment>
    <comment ref="O245" authorId="0">
      <text>
        <r>
          <rPr>
            <sz val="9"/>
            <rFont val="宋体"/>
            <charset val="134"/>
          </rPr>
          <t>运费涨价620/吨</t>
        </r>
      </text>
    </comment>
    <comment ref="I249" authorId="0">
      <text>
        <r>
          <rPr>
            <sz val="9"/>
            <rFont val="宋体"/>
            <charset val="134"/>
          </rPr>
          <t>按棒材公式</t>
        </r>
      </text>
    </comment>
    <comment ref="O259" authorId="0">
      <text>
        <r>
          <rPr>
            <sz val="9"/>
            <rFont val="宋体"/>
            <charset val="134"/>
          </rPr>
          <t>运费涨价620/吨</t>
        </r>
      </text>
    </comment>
    <comment ref="O261" authorId="0">
      <text>
        <r>
          <rPr>
            <sz val="9"/>
            <rFont val="宋体"/>
            <charset val="134"/>
          </rPr>
          <t>运费涨价620/吨</t>
        </r>
      </text>
    </comment>
    <comment ref="O262" authorId="0">
      <text>
        <r>
          <rPr>
            <sz val="9"/>
            <rFont val="宋体"/>
            <charset val="134"/>
          </rPr>
          <t>运费涨价620/吨</t>
        </r>
      </text>
    </comment>
    <comment ref="P266" authorId="0">
      <text>
        <r>
          <rPr>
            <sz val="9"/>
            <rFont val="宋体"/>
            <charset val="134"/>
          </rPr>
          <t>运费涨价620/吨</t>
        </r>
      </text>
    </comment>
    <comment ref="P270" authorId="0">
      <text>
        <r>
          <rPr>
            <sz val="9"/>
            <rFont val="宋体"/>
            <charset val="134"/>
          </rPr>
          <t>运费涨价620/吨</t>
        </r>
      </text>
    </comment>
    <comment ref="O271" authorId="0">
      <text>
        <r>
          <rPr>
            <sz val="9"/>
            <rFont val="宋体"/>
            <charset val="134"/>
          </rPr>
          <t>运费涨价620/吨</t>
        </r>
      </text>
    </comment>
    <comment ref="O272" authorId="0">
      <text>
        <r>
          <rPr>
            <sz val="9"/>
            <rFont val="宋体"/>
            <charset val="134"/>
          </rPr>
          <t>运费涨价620/吨</t>
        </r>
      </text>
    </comment>
    <comment ref="I273" authorId="0">
      <text>
        <r>
          <rPr>
            <sz val="9"/>
            <rFont val="宋体"/>
            <charset val="134"/>
          </rPr>
          <t>按棒材公式</t>
        </r>
      </text>
    </comment>
    <comment ref="O274" authorId="0">
      <text>
        <r>
          <rPr>
            <sz val="9"/>
            <rFont val="宋体"/>
            <charset val="134"/>
          </rPr>
          <t>运费涨价620/吨</t>
        </r>
      </text>
    </comment>
    <comment ref="O279" authorId="0">
      <text>
        <r>
          <rPr>
            <sz val="9"/>
            <rFont val="宋体"/>
            <charset val="134"/>
          </rPr>
          <t>运费涨价620/吨</t>
        </r>
      </text>
    </comment>
    <comment ref="O280" authorId="0">
      <text>
        <r>
          <rPr>
            <sz val="9"/>
            <rFont val="宋体"/>
            <charset val="134"/>
          </rPr>
          <t>运费涨价620/吨</t>
        </r>
      </text>
    </comment>
    <comment ref="O282" authorId="0">
      <text>
        <r>
          <rPr>
            <sz val="9"/>
            <rFont val="宋体"/>
            <charset val="134"/>
          </rPr>
          <t>运费涨价620/吨</t>
        </r>
      </text>
    </comment>
    <comment ref="P283" authorId="0">
      <text>
        <r>
          <rPr>
            <sz val="9"/>
            <rFont val="宋体"/>
            <charset val="134"/>
          </rPr>
          <t>运费涨价620/吨</t>
        </r>
      </text>
    </comment>
    <comment ref="I284" authorId="0">
      <text>
        <r>
          <rPr>
            <sz val="9"/>
            <rFont val="宋体"/>
            <charset val="134"/>
          </rPr>
          <t>按棒材公式</t>
        </r>
      </text>
    </comment>
    <comment ref="I285" authorId="0">
      <text>
        <r>
          <rPr>
            <sz val="9"/>
            <rFont val="宋体"/>
            <charset val="134"/>
          </rPr>
          <t>按棒材公式</t>
        </r>
      </text>
    </comment>
    <comment ref="I286" authorId="0">
      <text>
        <r>
          <rPr>
            <sz val="9"/>
            <rFont val="宋体"/>
            <charset val="134"/>
          </rPr>
          <t>按棒材公式</t>
        </r>
      </text>
    </comment>
    <comment ref="I287" authorId="0">
      <text>
        <r>
          <rPr>
            <sz val="9"/>
            <rFont val="宋体"/>
            <charset val="134"/>
          </rPr>
          <t>按棒材公式</t>
        </r>
      </text>
    </comment>
    <comment ref="P289" authorId="0">
      <text>
        <r>
          <rPr>
            <sz val="9"/>
            <rFont val="宋体"/>
            <charset val="134"/>
          </rPr>
          <t>运费涨价620/吨</t>
        </r>
      </text>
    </comment>
    <comment ref="I290" authorId="0">
      <text>
        <r>
          <rPr>
            <sz val="9"/>
            <rFont val="宋体"/>
            <charset val="134"/>
          </rPr>
          <t>按棒材公式</t>
        </r>
      </text>
    </comment>
    <comment ref="P291" authorId="0">
      <text>
        <r>
          <rPr>
            <sz val="9"/>
            <rFont val="宋体"/>
            <charset val="134"/>
          </rPr>
          <t>运费涨价620/吨</t>
        </r>
      </text>
    </comment>
    <comment ref="P292" authorId="0">
      <text>
        <r>
          <rPr>
            <sz val="9"/>
            <rFont val="宋体"/>
            <charset val="134"/>
          </rPr>
          <t>运费涨价620/吨</t>
        </r>
      </text>
    </comment>
    <comment ref="I293" authorId="0">
      <text>
        <r>
          <rPr>
            <sz val="9"/>
            <rFont val="宋体"/>
            <charset val="134"/>
          </rPr>
          <t>按棒材公式</t>
        </r>
      </text>
    </comment>
  </commentList>
</comments>
</file>

<file path=xl/sharedStrings.xml><?xml version="1.0" encoding="utf-8"?>
<sst xmlns="http://schemas.openxmlformats.org/spreadsheetml/2006/main" count="906" uniqueCount="223">
  <si>
    <t>批号</t>
  </si>
  <si>
    <t>合金</t>
  </si>
  <si>
    <t>规格</t>
  </si>
  <si>
    <t>数量</t>
  </si>
  <si>
    <t>重量</t>
  </si>
  <si>
    <t>6061-T651</t>
  </si>
  <si>
    <t>7075-T651</t>
  </si>
  <si>
    <t>2.5-3</t>
  </si>
  <si>
    <t>CH</t>
  </si>
  <si>
    <t>7075铝棒盘点表：9-27</t>
  </si>
  <si>
    <t>直径公差</t>
  </si>
  <si>
    <t>单支重量</t>
  </si>
  <si>
    <t>直径</t>
  </si>
  <si>
    <t>长度</t>
  </si>
  <si>
    <t>5083-H112</t>
  </si>
  <si>
    <t>棒</t>
  </si>
  <si>
    <t>24.98-25</t>
  </si>
  <si>
    <t>2024-T4</t>
  </si>
  <si>
    <t>2500-2900</t>
  </si>
  <si>
    <t>31.4-31.6</t>
  </si>
  <si>
    <t>35</t>
  </si>
  <si>
    <t>35.3-35.6</t>
  </si>
  <si>
    <t>37.3-37.5</t>
  </si>
  <si>
    <t>2A12-T4</t>
  </si>
  <si>
    <t>38.2-38.4</t>
  </si>
  <si>
    <t>39.5-39.6</t>
  </si>
  <si>
    <t>41.5-41.7</t>
  </si>
  <si>
    <t>41.5-41.6</t>
  </si>
  <si>
    <t>42.2-42.3</t>
  </si>
  <si>
    <t>2700-2950</t>
  </si>
  <si>
    <t>2900-2920</t>
  </si>
  <si>
    <t>2920-2950</t>
  </si>
  <si>
    <t>47.4-47.6</t>
  </si>
  <si>
    <t>54.1-54.2</t>
  </si>
  <si>
    <t>65.3-65.5</t>
  </si>
  <si>
    <t>65.4-65.2</t>
  </si>
  <si>
    <t>64.1-64.3</t>
  </si>
  <si>
    <t>70.4-70.6</t>
  </si>
  <si>
    <t>（-0.3，-0.5）</t>
  </si>
  <si>
    <t>80.4-80.6</t>
  </si>
  <si>
    <t>(-0.2,-0.5)</t>
  </si>
  <si>
    <t>2680-2965</t>
  </si>
  <si>
    <t>88.5-88.8</t>
  </si>
  <si>
    <t>101-101.5</t>
  </si>
  <si>
    <t>108.8-109</t>
  </si>
  <si>
    <t>120-120.2</t>
  </si>
  <si>
    <t>124-124.2</t>
  </si>
  <si>
    <t>4.8</t>
  </si>
  <si>
    <t>127.5-127.9</t>
  </si>
  <si>
    <t>1</t>
  </si>
  <si>
    <t>135-135.5</t>
  </si>
  <si>
    <t>2520-2570</t>
  </si>
  <si>
    <t>132.8-133</t>
  </si>
  <si>
    <t>2520-2560</t>
  </si>
  <si>
    <t>137.5-137.7</t>
  </si>
  <si>
    <t>2500-2850</t>
  </si>
  <si>
    <t>3</t>
  </si>
  <si>
    <t>145-145.5</t>
  </si>
  <si>
    <t>1.7</t>
  </si>
  <si>
    <t>148.4-148.7</t>
  </si>
  <si>
    <t>2700-3000</t>
  </si>
  <si>
    <t>7</t>
  </si>
  <si>
    <t>153.7-153.9</t>
  </si>
  <si>
    <t>2800-2900</t>
  </si>
  <si>
    <t>6</t>
  </si>
  <si>
    <t>161-161.4</t>
  </si>
  <si>
    <t>2</t>
  </si>
  <si>
    <t>2024-T351</t>
  </si>
  <si>
    <t>2500-2950</t>
  </si>
  <si>
    <t>175.5-176</t>
  </si>
  <si>
    <t>2840-2940</t>
  </si>
  <si>
    <t>2590-2730</t>
  </si>
  <si>
    <t>185-185.5</t>
  </si>
  <si>
    <t>2600-2740</t>
  </si>
  <si>
    <t>4</t>
  </si>
  <si>
    <t>185-185.8</t>
  </si>
  <si>
    <t>2880-3000</t>
  </si>
  <si>
    <t>187-187.5</t>
  </si>
  <si>
    <t>2600-3000</t>
  </si>
  <si>
    <t>1.8</t>
  </si>
  <si>
    <t>187.2-187.5</t>
  </si>
  <si>
    <t>2940-3000</t>
  </si>
  <si>
    <t>194-194.7</t>
  </si>
  <si>
    <t>2800-2970</t>
  </si>
  <si>
    <t>194-194.3</t>
  </si>
  <si>
    <t>200</t>
  </si>
  <si>
    <t>200.7-201</t>
  </si>
  <si>
    <t>2660-2890</t>
  </si>
  <si>
    <t>207-207.8</t>
  </si>
  <si>
    <t>210-210.5</t>
  </si>
  <si>
    <t>2850-2900</t>
  </si>
  <si>
    <t>2680-2900</t>
  </si>
  <si>
    <t>2550-2600</t>
  </si>
  <si>
    <t>2500-2520</t>
  </si>
  <si>
    <t>246-246.5</t>
  </si>
  <si>
    <t>2870-2900</t>
  </si>
  <si>
    <t>2800-2850</t>
  </si>
  <si>
    <t>280</t>
  </si>
  <si>
    <t>298-298.5</t>
  </si>
  <si>
    <t>300</t>
  </si>
  <si>
    <t>301.5-302</t>
  </si>
  <si>
    <t>2930-2960</t>
  </si>
  <si>
    <t>301-301.5</t>
  </si>
  <si>
    <t>2750-2820</t>
  </si>
  <si>
    <t>6061-H112</t>
  </si>
  <si>
    <t>69-69.1</t>
  </si>
  <si>
    <t>79.2-79.4</t>
  </si>
  <si>
    <t>84.4-84.6</t>
  </si>
  <si>
    <t>84.6-84.8</t>
  </si>
  <si>
    <t>83.9-84</t>
  </si>
  <si>
    <t>88.8-88.9</t>
  </si>
  <si>
    <t>88.7-88.9</t>
  </si>
  <si>
    <t>88.8-89</t>
  </si>
  <si>
    <t>99.4-99.6</t>
  </si>
  <si>
    <t>99.3-99.5</t>
  </si>
  <si>
    <t>104.2-104.4</t>
  </si>
  <si>
    <t>109-109.2</t>
  </si>
  <si>
    <t>118.7-119</t>
  </si>
  <si>
    <t>2500-2670</t>
  </si>
  <si>
    <t>119-119.1</t>
  </si>
  <si>
    <t>123.6-124</t>
  </si>
  <si>
    <t>2760-2950</t>
  </si>
  <si>
    <t>129.6-129.8</t>
  </si>
  <si>
    <t>2900-3000</t>
  </si>
  <si>
    <t>139-139.4</t>
  </si>
  <si>
    <t>2560-3000</t>
  </si>
  <si>
    <t>143.6-143.8</t>
  </si>
  <si>
    <t>143.7-144</t>
  </si>
  <si>
    <t>149.1-149.2</t>
  </si>
  <si>
    <t>148.5-149</t>
  </si>
  <si>
    <t>165.8-166.2</t>
  </si>
  <si>
    <t>2810-2960</t>
  </si>
  <si>
    <t>169-169.1</t>
  </si>
  <si>
    <t>173.7-174</t>
  </si>
  <si>
    <t>2830-2930</t>
  </si>
  <si>
    <t>2650-2800</t>
  </si>
  <si>
    <t>2770-2950</t>
  </si>
  <si>
    <t>179.4-179.6</t>
  </si>
  <si>
    <t>185</t>
  </si>
  <si>
    <t>185.3-185.9</t>
  </si>
  <si>
    <t>190.5-190.8</t>
  </si>
  <si>
    <t>194.3-194.7</t>
  </si>
  <si>
    <t>0.5</t>
  </si>
  <si>
    <t>2600-2690</t>
  </si>
  <si>
    <t>0.8</t>
  </si>
  <si>
    <t>199.8-200.5</t>
  </si>
  <si>
    <t>2650-2750</t>
  </si>
  <si>
    <t>220-220.5</t>
  </si>
  <si>
    <t>227.5-228</t>
  </si>
  <si>
    <t>227-228</t>
  </si>
  <si>
    <t>233-234</t>
  </si>
  <si>
    <t>233-233.5</t>
  </si>
  <si>
    <t>2500-2510</t>
  </si>
  <si>
    <t>240-241</t>
  </si>
  <si>
    <t>248-249</t>
  </si>
  <si>
    <t>2750-2900</t>
  </si>
  <si>
    <t>262.5-263</t>
  </si>
  <si>
    <t>2880-2920</t>
  </si>
  <si>
    <t>362-363</t>
  </si>
  <si>
    <t>12.3-12.4</t>
  </si>
  <si>
    <t>14.4-14.7</t>
  </si>
  <si>
    <t>16.3-16.5</t>
  </si>
  <si>
    <t>18.1-18.3</t>
  </si>
  <si>
    <t>20.2-20.3</t>
  </si>
  <si>
    <t>21.7-22.1</t>
  </si>
  <si>
    <t>407</t>
  </si>
  <si>
    <t>25-25.3</t>
  </si>
  <si>
    <t>29.7-29.9</t>
  </si>
  <si>
    <t>30-30.2</t>
  </si>
  <si>
    <t>34.3-34.3</t>
  </si>
  <si>
    <t>35.8-36</t>
  </si>
  <si>
    <t>39.7-39.8</t>
  </si>
  <si>
    <t>40.5-40.7</t>
  </si>
  <si>
    <t>40.1-40.5</t>
  </si>
  <si>
    <t>45.5-45.7</t>
  </si>
  <si>
    <t>50-50.3</t>
  </si>
  <si>
    <t>50.3-50.4</t>
  </si>
  <si>
    <t>65.2-65.5</t>
  </si>
  <si>
    <t>70.2-70.4</t>
  </si>
  <si>
    <t>70.4-70.8</t>
  </si>
  <si>
    <t>75-75.2</t>
  </si>
  <si>
    <t>79.2-79.5</t>
  </si>
  <si>
    <t>80.6-81</t>
  </si>
  <si>
    <t>84.7-85.2</t>
  </si>
  <si>
    <t>90.9-91</t>
  </si>
  <si>
    <t>95.3-95.6</t>
  </si>
  <si>
    <t>2600-2650</t>
  </si>
  <si>
    <t>99.2-99.3</t>
  </si>
  <si>
    <t>100.1-100.2</t>
  </si>
  <si>
    <t>104.4-104.5</t>
  </si>
  <si>
    <t>104.4-104.6</t>
  </si>
  <si>
    <t>113.8-114.2</t>
  </si>
  <si>
    <t>125</t>
  </si>
  <si>
    <t>125-125.5</t>
  </si>
  <si>
    <t>130</t>
  </si>
  <si>
    <t>131.5-131.9</t>
  </si>
  <si>
    <t>５</t>
  </si>
  <si>
    <t>135.4-135.7</t>
  </si>
  <si>
    <t>1.6</t>
  </si>
  <si>
    <t>141.7-141.9</t>
  </si>
  <si>
    <t>2610-2750</t>
  </si>
  <si>
    <t>12</t>
  </si>
  <si>
    <t>2600-2710</t>
  </si>
  <si>
    <t>-1.2</t>
  </si>
  <si>
    <t>5.7</t>
  </si>
  <si>
    <t>160</t>
  </si>
  <si>
    <t>160.5-161.7</t>
  </si>
  <si>
    <t>172-172.2</t>
  </si>
  <si>
    <t>181.4-181.9</t>
  </si>
  <si>
    <t>185.2-185.9</t>
  </si>
  <si>
    <t>2600-2920</t>
  </si>
  <si>
    <t>210-210.1</t>
  </si>
  <si>
    <t>2830-2980</t>
  </si>
  <si>
    <t>217.5-218</t>
  </si>
  <si>
    <t>229.5-230.6</t>
  </si>
  <si>
    <t>240.5-241</t>
  </si>
  <si>
    <t>260</t>
  </si>
  <si>
    <t>261.2-261.7</t>
  </si>
  <si>
    <t>270-271</t>
  </si>
  <si>
    <t>270.5-271</t>
  </si>
  <si>
    <t>331-331.5</t>
  </si>
  <si>
    <t>361-361.5</t>
  </si>
  <si>
    <t>411-412</t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</si>
</sst>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.00_ "/>
    <numFmt numFmtId="179" formatCode="0.000_ "/>
  </numFmts>
  <fonts count="29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6"/>
      <color indexed="57"/>
      <name val="宋体"/>
      <charset val="134"/>
    </font>
    <font>
      <sz val="18"/>
      <name val="宋体"/>
      <charset val="134"/>
    </font>
    <font>
      <b/>
      <sz val="12"/>
      <color indexed="8"/>
      <name val="宋体"/>
      <charset val="134"/>
    </font>
    <font>
      <sz val="12"/>
      <color indexed="57"/>
      <name val="宋体"/>
      <charset val="134"/>
    </font>
    <font>
      <b/>
      <sz val="16"/>
      <name val="宋体"/>
      <charset val="134"/>
    </font>
    <font>
      <sz val="10"/>
      <color indexed="57"/>
      <name val="宋体"/>
      <charset val="134"/>
    </font>
    <font>
      <sz val="11"/>
      <color indexed="57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134"/>
    </font>
    <font>
      <sz val="12"/>
      <color theme="9" tint="-0.249977111117893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rgb="FF548235"/>
      <name val="宋体"/>
      <charset val="134"/>
    </font>
    <font>
      <sz val="12"/>
      <color rgb="FF00B050"/>
      <name val="宋体"/>
      <charset val="134"/>
    </font>
    <font>
      <sz val="12"/>
      <color rgb="FFFF33CC"/>
      <name val="宋体"/>
      <charset val="134"/>
    </font>
    <font>
      <sz val="11"/>
      <color rgb="FF00B050"/>
      <name val="宋体"/>
      <charset val="134"/>
    </font>
    <font>
      <sz val="12"/>
      <color rgb="FF008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>
      <alignment vertical="center"/>
    </xf>
  </cellStyleXfs>
  <cellXfs count="99">
    <xf numFmtId="0" fontId="0" fillId="0" borderId="0" xfId="0" applyFo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8" fontId="2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2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8" fontId="2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">
    <cellStyle name="_ET_STYLE_NoName_00_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13"/>
  <sheetViews>
    <sheetView tabSelected="1" zoomScaleSheetLayoutView="100" workbookViewId="0">
      <pane ySplit="3" topLeftCell="A4" activePane="bottomLeft" state="frozen"/>
      <selection pane="bottomLeft" activeCell="F298" sqref="F298"/>
    </sheetView>
  </sheetViews>
  <sheetFormatPr defaultColWidth="9.125" defaultRowHeight="26.1" customHeight="1"/>
  <cols>
    <col min="1" max="1" width="11.125" style="9" customWidth="1"/>
    <col min="2" max="2" width="13.125" style="21" customWidth="1"/>
    <col min="3" max="3" width="8.875" style="22" customWidth="1"/>
    <col min="4" max="4" width="8.375" style="22" customWidth="1"/>
    <col min="5" max="5" width="12" style="22" customWidth="1"/>
    <col min="6" max="6" width="8.625" style="22" customWidth="1"/>
    <col min="7" max="7" width="12.25" style="22" customWidth="1"/>
    <col min="8" max="8" width="17.375" style="22" customWidth="1"/>
    <col min="9" max="9" width="13.25" style="23" customWidth="1"/>
    <col min="10" max="10" width="12.375" style="22" customWidth="1"/>
    <col min="11" max="253" width="18.125" style="22" customWidth="1"/>
    <col min="254" max="254" width="18.125" style="9" bestFit="1" customWidth="1"/>
    <col min="255" max="16384" width="9.125" style="9"/>
  </cols>
  <sheetData>
    <row r="1" spans="1:256" s="1" customFormat="1" ht="26.1" customHeight="1">
      <c r="A1" s="95" t="s">
        <v>9</v>
      </c>
      <c r="B1" s="95"/>
      <c r="C1" s="95"/>
      <c r="D1" s="95"/>
      <c r="E1" s="95"/>
      <c r="F1" s="95"/>
      <c r="G1" s="95"/>
      <c r="H1" s="95"/>
      <c r="I1" s="23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s="2" customFormat="1" ht="26.1" customHeight="1">
      <c r="A2" s="97" t="s">
        <v>0</v>
      </c>
      <c r="B2" s="98" t="s">
        <v>1</v>
      </c>
      <c r="C2" s="96" t="s">
        <v>2</v>
      </c>
      <c r="D2" s="96"/>
      <c r="E2" s="96"/>
      <c r="F2" s="96" t="s">
        <v>3</v>
      </c>
      <c r="G2" s="96" t="s">
        <v>4</v>
      </c>
      <c r="H2" s="96" t="s">
        <v>10</v>
      </c>
      <c r="I2" s="94" t="s">
        <v>11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9"/>
      <c r="IU2" s="42"/>
      <c r="IV2" s="42"/>
    </row>
    <row r="3" spans="1:256" s="2" customFormat="1" ht="26.1" customHeight="1">
      <c r="A3" s="97"/>
      <c r="B3" s="98"/>
      <c r="C3" s="24" t="s">
        <v>12</v>
      </c>
      <c r="D3" s="25"/>
      <c r="E3" s="26" t="s">
        <v>13</v>
      </c>
      <c r="F3" s="96"/>
      <c r="G3" s="96"/>
      <c r="H3" s="96"/>
      <c r="I3" s="9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9"/>
      <c r="IU3" s="42"/>
      <c r="IV3" s="42"/>
    </row>
    <row r="4" spans="1:256" s="3" customFormat="1" ht="26.1" customHeight="1">
      <c r="A4" s="27" t="s">
        <v>8</v>
      </c>
      <c r="B4" s="28" t="s">
        <v>14</v>
      </c>
      <c r="C4" s="29">
        <v>25</v>
      </c>
      <c r="D4" s="28" t="s">
        <v>15</v>
      </c>
      <c r="E4" s="28">
        <v>2005</v>
      </c>
      <c r="F4" s="28">
        <v>47</v>
      </c>
      <c r="G4" s="28">
        <v>123.6</v>
      </c>
      <c r="H4" s="28" t="s">
        <v>16</v>
      </c>
      <c r="I4" s="41"/>
      <c r="J4" s="9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4"/>
      <c r="IS4" s="44"/>
      <c r="IT4" s="44"/>
      <c r="IU4" s="9"/>
      <c r="IV4" s="50"/>
    </row>
    <row r="5" spans="1:256" s="3" customFormat="1" ht="26.1" customHeight="1">
      <c r="A5" s="27" t="s">
        <v>8</v>
      </c>
      <c r="B5" s="28" t="s">
        <v>14</v>
      </c>
      <c r="C5" s="29">
        <v>25</v>
      </c>
      <c r="D5" s="28" t="s">
        <v>15</v>
      </c>
      <c r="E5" s="28">
        <v>2108</v>
      </c>
      <c r="F5" s="28">
        <v>56</v>
      </c>
      <c r="G5" s="28">
        <v>155</v>
      </c>
      <c r="H5" s="28">
        <v>25</v>
      </c>
      <c r="I5" s="41"/>
      <c r="J5" s="9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4"/>
      <c r="IS5" s="44"/>
      <c r="IT5" s="44"/>
      <c r="IU5" s="9"/>
      <c r="IV5" s="50"/>
    </row>
    <row r="6" spans="1:256" s="4" customFormat="1" ht="26.1" customHeight="1">
      <c r="A6" s="27" t="s">
        <v>8</v>
      </c>
      <c r="B6" s="28" t="s">
        <v>14</v>
      </c>
      <c r="C6" s="29">
        <v>25</v>
      </c>
      <c r="D6" s="28" t="s">
        <v>15</v>
      </c>
      <c r="E6" s="28">
        <v>2005</v>
      </c>
      <c r="F6" s="28">
        <v>100</v>
      </c>
      <c r="G6" s="28">
        <v>260.3</v>
      </c>
      <c r="H6" s="28">
        <v>25</v>
      </c>
      <c r="I6" s="41"/>
      <c r="J6" s="9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4"/>
      <c r="IS6" s="44"/>
      <c r="IT6" s="44"/>
      <c r="IU6" s="9"/>
      <c r="IV6" s="9"/>
    </row>
    <row r="7" spans="1:256" s="5" customFormat="1" ht="26.1" customHeight="1">
      <c r="A7" s="28">
        <v>63004</v>
      </c>
      <c r="B7" s="28" t="s">
        <v>17</v>
      </c>
      <c r="C7" s="28">
        <v>32</v>
      </c>
      <c r="D7" s="28" t="s">
        <v>15</v>
      </c>
      <c r="E7" s="28" t="s">
        <v>18</v>
      </c>
      <c r="F7" s="28">
        <v>53</v>
      </c>
      <c r="G7" s="30">
        <f t="shared" ref="G7:G25" si="0">I7*F7</f>
        <v>312.70000000000005</v>
      </c>
      <c r="H7" s="28" t="s">
        <v>19</v>
      </c>
      <c r="I7" s="43">
        <v>5.9</v>
      </c>
      <c r="J7" s="44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9"/>
    </row>
    <row r="8" spans="1:256" s="5" customFormat="1" ht="26.1" customHeight="1">
      <c r="A8" s="28">
        <v>63004</v>
      </c>
      <c r="B8" s="28" t="s">
        <v>17</v>
      </c>
      <c r="C8" s="28">
        <v>32</v>
      </c>
      <c r="D8" s="28" t="s">
        <v>15</v>
      </c>
      <c r="E8" s="28" t="s">
        <v>18</v>
      </c>
      <c r="F8" s="28">
        <v>99</v>
      </c>
      <c r="G8" s="30">
        <f t="shared" si="0"/>
        <v>584.1</v>
      </c>
      <c r="H8" s="28" t="s">
        <v>19</v>
      </c>
      <c r="I8" s="43">
        <v>5.9</v>
      </c>
      <c r="J8" s="44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9"/>
    </row>
    <row r="9" spans="1:256" ht="26.1" customHeight="1">
      <c r="A9" s="28">
        <v>63130</v>
      </c>
      <c r="B9" s="28" t="s">
        <v>17</v>
      </c>
      <c r="C9" s="31" t="s">
        <v>20</v>
      </c>
      <c r="D9" s="28" t="s">
        <v>15</v>
      </c>
      <c r="E9" s="28">
        <v>2500</v>
      </c>
      <c r="F9" s="28">
        <v>69</v>
      </c>
      <c r="G9" s="30">
        <f t="shared" si="0"/>
        <v>480.93</v>
      </c>
      <c r="H9" s="28" t="s">
        <v>21</v>
      </c>
      <c r="I9" s="45">
        <v>6.97</v>
      </c>
      <c r="J9" s="46"/>
      <c r="K9" s="47"/>
    </row>
    <row r="10" spans="1:256" ht="26.1" customHeight="1">
      <c r="A10" s="28">
        <v>63130</v>
      </c>
      <c r="B10" s="28" t="s">
        <v>17</v>
      </c>
      <c r="C10" s="31" t="s">
        <v>20</v>
      </c>
      <c r="D10" s="28" t="s">
        <v>15</v>
      </c>
      <c r="E10" s="28">
        <v>2500</v>
      </c>
      <c r="F10" s="28">
        <v>87</v>
      </c>
      <c r="G10" s="30">
        <f t="shared" si="0"/>
        <v>607.26</v>
      </c>
      <c r="H10" s="28" t="s">
        <v>21</v>
      </c>
      <c r="I10" s="45">
        <v>6.98</v>
      </c>
      <c r="J10" s="46"/>
      <c r="K10" s="47"/>
    </row>
    <row r="11" spans="1:256" s="5" customFormat="1" ht="26.1" customHeight="1">
      <c r="A11" s="28">
        <v>63006</v>
      </c>
      <c r="B11" s="28" t="s">
        <v>17</v>
      </c>
      <c r="C11" s="28">
        <v>38</v>
      </c>
      <c r="D11" s="28" t="s">
        <v>15</v>
      </c>
      <c r="E11" s="28">
        <v>2950</v>
      </c>
      <c r="F11" s="28">
        <v>47</v>
      </c>
      <c r="G11" s="30">
        <f t="shared" si="0"/>
        <v>423</v>
      </c>
      <c r="H11" s="28" t="s">
        <v>22</v>
      </c>
      <c r="I11" s="43">
        <v>9</v>
      </c>
      <c r="J11" s="44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9"/>
    </row>
    <row r="12" spans="1:256" s="5" customFormat="1" ht="26.1" customHeight="1">
      <c r="A12" s="28">
        <v>63006</v>
      </c>
      <c r="B12" s="28" t="s">
        <v>17</v>
      </c>
      <c r="C12" s="28">
        <v>38</v>
      </c>
      <c r="D12" s="28" t="s">
        <v>15</v>
      </c>
      <c r="E12" s="28">
        <v>2950</v>
      </c>
      <c r="F12" s="28">
        <v>53</v>
      </c>
      <c r="G12" s="30">
        <f t="shared" si="0"/>
        <v>477</v>
      </c>
      <c r="H12" s="28" t="s">
        <v>22</v>
      </c>
      <c r="I12" s="43">
        <v>9</v>
      </c>
      <c r="J12" s="44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9"/>
    </row>
    <row r="13" spans="1:256" s="5" customFormat="1" ht="26.1" customHeight="1">
      <c r="A13" s="28">
        <v>53145</v>
      </c>
      <c r="B13" s="28" t="s">
        <v>23</v>
      </c>
      <c r="C13" s="28">
        <v>38</v>
      </c>
      <c r="D13" s="28" t="s">
        <v>15</v>
      </c>
      <c r="E13" s="28">
        <v>2520</v>
      </c>
      <c r="F13" s="28">
        <v>125</v>
      </c>
      <c r="G13" s="30">
        <f t="shared" si="0"/>
        <v>1013.05</v>
      </c>
      <c r="H13" s="28" t="s">
        <v>24</v>
      </c>
      <c r="I13" s="48">
        <v>8.1044</v>
      </c>
      <c r="J13" s="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9"/>
    </row>
    <row r="14" spans="1:256" s="5" customFormat="1" ht="26.1" customHeight="1">
      <c r="A14" s="28">
        <v>53145</v>
      </c>
      <c r="B14" s="28" t="s">
        <v>23</v>
      </c>
      <c r="C14" s="28">
        <v>38</v>
      </c>
      <c r="D14" s="28" t="s">
        <v>15</v>
      </c>
      <c r="E14" s="28">
        <v>2520</v>
      </c>
      <c r="F14" s="28">
        <v>134</v>
      </c>
      <c r="G14" s="30">
        <f t="shared" si="0"/>
        <v>1095.9860000000001</v>
      </c>
      <c r="H14" s="28" t="s">
        <v>24</v>
      </c>
      <c r="I14" s="48">
        <v>8.1790000000000003</v>
      </c>
      <c r="J14" s="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4"/>
    </row>
    <row r="15" spans="1:256" s="5" customFormat="1" ht="26.1" customHeight="1">
      <c r="A15" s="28">
        <v>63007</v>
      </c>
      <c r="B15" s="28" t="s">
        <v>17</v>
      </c>
      <c r="C15" s="28">
        <v>40</v>
      </c>
      <c r="D15" s="28" t="s">
        <v>15</v>
      </c>
      <c r="E15" s="28">
        <v>2750</v>
      </c>
      <c r="F15" s="28">
        <v>60</v>
      </c>
      <c r="G15" s="30">
        <f t="shared" si="0"/>
        <v>594</v>
      </c>
      <c r="H15" s="28" t="s">
        <v>25</v>
      </c>
      <c r="I15" s="43">
        <v>9.9</v>
      </c>
      <c r="J15" s="44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4"/>
    </row>
    <row r="16" spans="1:256" s="5" customFormat="1" ht="26.1" customHeight="1">
      <c r="A16" s="28">
        <v>63007</v>
      </c>
      <c r="B16" s="28" t="s">
        <v>17</v>
      </c>
      <c r="C16" s="28">
        <v>40</v>
      </c>
      <c r="D16" s="28" t="s">
        <v>15</v>
      </c>
      <c r="E16" s="28">
        <v>2750</v>
      </c>
      <c r="F16" s="28">
        <v>42</v>
      </c>
      <c r="G16" s="30">
        <f t="shared" si="0"/>
        <v>415.8</v>
      </c>
      <c r="H16" s="28" t="s">
        <v>25</v>
      </c>
      <c r="I16" s="43">
        <v>9.9</v>
      </c>
      <c r="J16" s="44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4"/>
    </row>
    <row r="17" spans="1:256" s="5" customFormat="1" ht="26.1" customHeight="1">
      <c r="A17" s="28">
        <v>63008</v>
      </c>
      <c r="B17" s="28" t="s">
        <v>17</v>
      </c>
      <c r="C17" s="28">
        <v>42</v>
      </c>
      <c r="D17" s="28" t="s">
        <v>15</v>
      </c>
      <c r="E17" s="28">
        <v>2920</v>
      </c>
      <c r="F17" s="28">
        <v>41</v>
      </c>
      <c r="G17" s="30">
        <f t="shared" si="0"/>
        <v>459.2</v>
      </c>
      <c r="H17" s="28" t="s">
        <v>26</v>
      </c>
      <c r="I17" s="43">
        <v>11.2</v>
      </c>
      <c r="J17" s="44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9"/>
    </row>
    <row r="18" spans="1:256" s="5" customFormat="1" ht="26.1" customHeight="1">
      <c r="A18" s="28">
        <v>63008</v>
      </c>
      <c r="B18" s="28" t="s">
        <v>17</v>
      </c>
      <c r="C18" s="28">
        <v>42</v>
      </c>
      <c r="D18" s="28" t="s">
        <v>15</v>
      </c>
      <c r="E18" s="28">
        <v>2950</v>
      </c>
      <c r="F18" s="28">
        <v>54</v>
      </c>
      <c r="G18" s="30">
        <f t="shared" si="0"/>
        <v>610.20000000000005</v>
      </c>
      <c r="H18" s="28" t="s">
        <v>27</v>
      </c>
      <c r="I18" s="43">
        <v>11.3</v>
      </c>
      <c r="J18" s="44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9"/>
    </row>
    <row r="19" spans="1:256" s="5" customFormat="1" ht="26.1" customHeight="1">
      <c r="A19" s="28">
        <v>53241</v>
      </c>
      <c r="B19" s="28" t="s">
        <v>23</v>
      </c>
      <c r="C19" s="28">
        <v>42</v>
      </c>
      <c r="D19" s="28" t="s">
        <v>15</v>
      </c>
      <c r="E19" s="28">
        <v>3900</v>
      </c>
      <c r="F19" s="28">
        <v>45</v>
      </c>
      <c r="G19" s="28">
        <f t="shared" si="0"/>
        <v>684</v>
      </c>
      <c r="H19" s="28" t="s">
        <v>28</v>
      </c>
      <c r="I19" s="48">
        <v>15.2</v>
      </c>
      <c r="J19" s="9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4"/>
    </row>
    <row r="20" spans="1:256" s="5" customFormat="1" ht="26.1" customHeight="1">
      <c r="A20" s="28">
        <v>53241</v>
      </c>
      <c r="B20" s="28" t="s">
        <v>23</v>
      </c>
      <c r="C20" s="28">
        <v>42</v>
      </c>
      <c r="D20" s="28" t="s">
        <v>15</v>
      </c>
      <c r="E20" s="28">
        <v>3930</v>
      </c>
      <c r="F20" s="28">
        <v>45</v>
      </c>
      <c r="G20" s="30">
        <f t="shared" si="0"/>
        <v>684.9</v>
      </c>
      <c r="H20" s="28" t="s">
        <v>28</v>
      </c>
      <c r="I20" s="48">
        <v>15.22</v>
      </c>
      <c r="J20" s="9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9"/>
    </row>
    <row r="21" spans="1:256" s="5" customFormat="1" ht="26.1" customHeight="1">
      <c r="A21" s="28">
        <v>63009</v>
      </c>
      <c r="B21" s="28" t="s">
        <v>17</v>
      </c>
      <c r="C21" s="28">
        <v>45</v>
      </c>
      <c r="D21" s="28" t="s">
        <v>15</v>
      </c>
      <c r="E21" s="28" t="s">
        <v>29</v>
      </c>
      <c r="F21" s="28">
        <v>31</v>
      </c>
      <c r="G21" s="30">
        <f t="shared" si="0"/>
        <v>390.59999999999997</v>
      </c>
      <c r="H21" s="28">
        <v>44.7</v>
      </c>
      <c r="I21" s="43">
        <v>12.6</v>
      </c>
      <c r="J21" s="44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4"/>
    </row>
    <row r="22" spans="1:256" s="5" customFormat="1" ht="26.1" customHeight="1">
      <c r="A22" s="28">
        <v>63009</v>
      </c>
      <c r="B22" s="28" t="s">
        <v>17</v>
      </c>
      <c r="C22" s="28">
        <v>45</v>
      </c>
      <c r="D22" s="28" t="s">
        <v>15</v>
      </c>
      <c r="E22" s="28" t="s">
        <v>30</v>
      </c>
      <c r="F22" s="28">
        <v>52</v>
      </c>
      <c r="G22" s="30">
        <f t="shared" si="0"/>
        <v>635.96</v>
      </c>
      <c r="H22" s="28">
        <v>44.7</v>
      </c>
      <c r="I22" s="43">
        <v>12.23</v>
      </c>
      <c r="J22" s="44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50"/>
    </row>
    <row r="23" spans="1:256" s="6" customFormat="1" ht="26.1" customHeight="1">
      <c r="A23" s="28">
        <v>63010</v>
      </c>
      <c r="B23" s="28" t="s">
        <v>17</v>
      </c>
      <c r="C23" s="28">
        <v>48</v>
      </c>
      <c r="D23" s="28" t="s">
        <v>15</v>
      </c>
      <c r="E23" s="28" t="s">
        <v>31</v>
      </c>
      <c r="F23" s="28">
        <v>74</v>
      </c>
      <c r="G23" s="30">
        <f t="shared" si="0"/>
        <v>1080.3999999999999</v>
      </c>
      <c r="H23" s="28" t="s">
        <v>32</v>
      </c>
      <c r="I23" s="43">
        <v>14.6</v>
      </c>
      <c r="J23" s="44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9"/>
    </row>
    <row r="24" spans="1:256" s="6" customFormat="1" ht="26.1" customHeight="1">
      <c r="A24" s="28">
        <v>54288</v>
      </c>
      <c r="B24" s="28" t="s">
        <v>17</v>
      </c>
      <c r="C24" s="28">
        <v>50</v>
      </c>
      <c r="D24" s="28" t="s">
        <v>15</v>
      </c>
      <c r="E24" s="28">
        <v>2950</v>
      </c>
      <c r="F24" s="28">
        <v>48</v>
      </c>
      <c r="G24" s="30">
        <f t="shared" si="0"/>
        <v>763.2</v>
      </c>
      <c r="H24" s="28">
        <v>49.8</v>
      </c>
      <c r="I24" s="43">
        <v>15.9</v>
      </c>
      <c r="J24" s="4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9"/>
    </row>
    <row r="25" spans="1:256" s="4" customFormat="1" ht="26.1" customHeight="1">
      <c r="A25" s="28">
        <v>54289</v>
      </c>
      <c r="B25" s="28" t="s">
        <v>17</v>
      </c>
      <c r="C25" s="28">
        <v>55</v>
      </c>
      <c r="D25" s="28" t="s">
        <v>15</v>
      </c>
      <c r="E25" s="28">
        <v>2920</v>
      </c>
      <c r="F25" s="28">
        <v>51</v>
      </c>
      <c r="G25" s="30">
        <f t="shared" si="0"/>
        <v>979.19999999999993</v>
      </c>
      <c r="H25" s="28" t="s">
        <v>33</v>
      </c>
      <c r="I25" s="43">
        <v>19.2</v>
      </c>
      <c r="J25" s="4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9"/>
    </row>
    <row r="26" spans="1:256" s="7" customFormat="1" ht="26.1" customHeight="1">
      <c r="A26" s="28">
        <v>54223</v>
      </c>
      <c r="B26" s="28" t="s">
        <v>23</v>
      </c>
      <c r="C26" s="28">
        <v>65</v>
      </c>
      <c r="D26" s="28" t="s">
        <v>15</v>
      </c>
      <c r="E26" s="28">
        <v>2520</v>
      </c>
      <c r="F26" s="28">
        <v>29</v>
      </c>
      <c r="G26" s="30">
        <f t="shared" ref="G26:G72" si="1">I26*F26</f>
        <v>687.3</v>
      </c>
      <c r="H26" s="28" t="s">
        <v>34</v>
      </c>
      <c r="I26" s="48">
        <v>23.7</v>
      </c>
      <c r="J26" s="9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9"/>
    </row>
    <row r="27" spans="1:256" s="7" customFormat="1" ht="26.1" customHeight="1">
      <c r="A27" s="28">
        <v>54223</v>
      </c>
      <c r="B27" s="28" t="s">
        <v>23</v>
      </c>
      <c r="C27" s="28">
        <v>65</v>
      </c>
      <c r="D27" s="28" t="s">
        <v>15</v>
      </c>
      <c r="E27" s="28">
        <v>2520</v>
      </c>
      <c r="F27" s="28">
        <v>29</v>
      </c>
      <c r="G27" s="30">
        <f t="shared" si="1"/>
        <v>687.88</v>
      </c>
      <c r="H27" s="28" t="s">
        <v>35</v>
      </c>
      <c r="I27" s="48">
        <v>23.72</v>
      </c>
      <c r="J27" s="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9"/>
    </row>
    <row r="28" spans="1:256" s="4" customFormat="1" ht="26.1" customHeight="1">
      <c r="A28" s="28">
        <v>54291</v>
      </c>
      <c r="B28" s="28" t="s">
        <v>17</v>
      </c>
      <c r="C28" s="28">
        <v>65</v>
      </c>
      <c r="D28" s="28" t="s">
        <v>15</v>
      </c>
      <c r="E28" s="28">
        <v>2940</v>
      </c>
      <c r="F28" s="28">
        <v>24</v>
      </c>
      <c r="G28" s="28">
        <f t="shared" si="1"/>
        <v>633.59999999999991</v>
      </c>
      <c r="H28" s="28" t="s">
        <v>36</v>
      </c>
      <c r="I28" s="9">
        <v>26.4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4" customFormat="1" ht="26.1" customHeight="1">
      <c r="A29" s="28">
        <v>56490</v>
      </c>
      <c r="B29" s="28" t="s">
        <v>23</v>
      </c>
      <c r="C29" s="28">
        <v>70</v>
      </c>
      <c r="D29" s="28" t="s">
        <v>15</v>
      </c>
      <c r="E29" s="28">
        <v>2500</v>
      </c>
      <c r="F29" s="28">
        <v>27</v>
      </c>
      <c r="G29" s="30">
        <f t="shared" si="1"/>
        <v>737.1</v>
      </c>
      <c r="H29" s="28" t="s">
        <v>37</v>
      </c>
      <c r="I29" s="48">
        <v>27.3</v>
      </c>
      <c r="J29" s="9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50"/>
    </row>
    <row r="30" spans="1:256" s="4" customFormat="1" ht="26.1" customHeight="1">
      <c r="A30" s="28">
        <v>56490</v>
      </c>
      <c r="B30" s="28" t="s">
        <v>23</v>
      </c>
      <c r="C30" s="28">
        <v>70</v>
      </c>
      <c r="D30" s="28" t="s">
        <v>15</v>
      </c>
      <c r="E30" s="28">
        <v>2500</v>
      </c>
      <c r="F30" s="28">
        <v>21</v>
      </c>
      <c r="G30" s="30">
        <f t="shared" si="1"/>
        <v>573.92999999999995</v>
      </c>
      <c r="H30" s="28" t="s">
        <v>37</v>
      </c>
      <c r="I30" s="48">
        <v>27.33</v>
      </c>
      <c r="J30" s="9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50"/>
    </row>
    <row r="31" spans="1:256" s="4" customFormat="1" ht="26.1" customHeight="1">
      <c r="A31" s="28">
        <v>56696</v>
      </c>
      <c r="B31" s="28" t="s">
        <v>17</v>
      </c>
      <c r="C31" s="28">
        <v>70</v>
      </c>
      <c r="D31" s="28" t="s">
        <v>15</v>
      </c>
      <c r="E31" s="28">
        <v>2945</v>
      </c>
      <c r="F31" s="28">
        <v>25.5</v>
      </c>
      <c r="G31" s="30">
        <f t="shared" si="1"/>
        <v>788.38350000000003</v>
      </c>
      <c r="H31" s="28">
        <v>69.400000000000006</v>
      </c>
      <c r="I31" s="49">
        <v>30.917000000000002</v>
      </c>
      <c r="J31" s="9"/>
      <c r="K31" s="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s="6" customFormat="1" ht="26.1" customHeight="1">
      <c r="A32" s="27" t="s">
        <v>8</v>
      </c>
      <c r="B32" s="28" t="s">
        <v>23</v>
      </c>
      <c r="C32" s="28">
        <v>75</v>
      </c>
      <c r="D32" s="28" t="s">
        <v>15</v>
      </c>
      <c r="E32" s="28">
        <v>2500</v>
      </c>
      <c r="F32" s="28">
        <v>19</v>
      </c>
      <c r="G32" s="27">
        <f t="shared" si="1"/>
        <v>578.92999999999995</v>
      </c>
      <c r="H32" s="28">
        <v>-0.9</v>
      </c>
      <c r="I32" s="51">
        <v>30.47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256" s="7" customFormat="1" ht="26.1" customHeight="1">
      <c r="A33" s="27" t="s">
        <v>8</v>
      </c>
      <c r="B33" s="28" t="s">
        <v>23</v>
      </c>
      <c r="C33" s="28">
        <v>80</v>
      </c>
      <c r="D33" s="28" t="s">
        <v>15</v>
      </c>
      <c r="E33" s="28">
        <v>2500</v>
      </c>
      <c r="F33" s="28">
        <v>20</v>
      </c>
      <c r="G33" s="27">
        <f t="shared" si="1"/>
        <v>708</v>
      </c>
      <c r="H33" s="28" t="s">
        <v>38</v>
      </c>
      <c r="I33" s="51">
        <v>35.4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9"/>
    </row>
    <row r="34" spans="1:256" s="7" customFormat="1" ht="26.1" customHeight="1">
      <c r="A34" s="27" t="s">
        <v>8</v>
      </c>
      <c r="B34" s="28" t="s">
        <v>23</v>
      </c>
      <c r="C34" s="28">
        <v>80</v>
      </c>
      <c r="D34" s="28" t="s">
        <v>15</v>
      </c>
      <c r="E34" s="28">
        <v>2200</v>
      </c>
      <c r="F34" s="28">
        <v>14</v>
      </c>
      <c r="G34" s="27">
        <f t="shared" si="1"/>
        <v>436.8</v>
      </c>
      <c r="H34" s="28" t="s">
        <v>38</v>
      </c>
      <c r="I34" s="51">
        <v>31.2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6" customFormat="1" ht="26.1" customHeight="1">
      <c r="A35" s="28">
        <v>56272</v>
      </c>
      <c r="B35" s="28" t="s">
        <v>23</v>
      </c>
      <c r="C35" s="28">
        <v>80</v>
      </c>
      <c r="D35" s="28" t="s">
        <v>15</v>
      </c>
      <c r="E35" s="28">
        <v>2520</v>
      </c>
      <c r="F35" s="28">
        <v>24</v>
      </c>
      <c r="G35" s="30">
        <f t="shared" si="1"/>
        <v>858.48</v>
      </c>
      <c r="H35" s="28" t="s">
        <v>39</v>
      </c>
      <c r="I35" s="48">
        <v>35.770000000000003</v>
      </c>
      <c r="J35" s="9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9"/>
    </row>
    <row r="36" spans="1:256" s="4" customFormat="1" ht="26.1" customHeight="1">
      <c r="A36" s="28">
        <v>56272</v>
      </c>
      <c r="B36" s="28" t="s">
        <v>23</v>
      </c>
      <c r="C36" s="28">
        <v>80</v>
      </c>
      <c r="D36" s="28" t="s">
        <v>15</v>
      </c>
      <c r="E36" s="28">
        <v>2510</v>
      </c>
      <c r="F36" s="28">
        <v>22</v>
      </c>
      <c r="G36" s="28">
        <f t="shared" si="1"/>
        <v>786.5</v>
      </c>
      <c r="H36" s="28">
        <v>80.5</v>
      </c>
      <c r="I36" s="48">
        <v>35.75</v>
      </c>
      <c r="J36" s="9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9"/>
    </row>
    <row r="37" spans="1:256" s="6" customFormat="1" ht="26.1" customHeight="1">
      <c r="A37" s="27" t="s">
        <v>8</v>
      </c>
      <c r="B37" s="28" t="s">
        <v>17</v>
      </c>
      <c r="C37" s="29">
        <v>85</v>
      </c>
      <c r="D37" s="28" t="s">
        <v>15</v>
      </c>
      <c r="E37" s="28">
        <v>2000</v>
      </c>
      <c r="F37" s="28">
        <v>12</v>
      </c>
      <c r="G37" s="27">
        <f t="shared" si="1"/>
        <v>380.4</v>
      </c>
      <c r="H37" s="28">
        <v>-0.5</v>
      </c>
      <c r="I37" s="51">
        <v>31.7</v>
      </c>
      <c r="J37" s="9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4"/>
      <c r="IS37" s="44"/>
      <c r="IT37" s="44"/>
      <c r="IU37" s="9"/>
      <c r="IV37" s="44"/>
    </row>
    <row r="38" spans="1:256" s="8" customFormat="1" ht="26.1" customHeight="1">
      <c r="A38" s="27" t="s">
        <v>8</v>
      </c>
      <c r="B38" s="28" t="s">
        <v>17</v>
      </c>
      <c r="C38" s="29">
        <v>85</v>
      </c>
      <c r="D38" s="28" t="s">
        <v>15</v>
      </c>
      <c r="E38" s="28">
        <v>2000</v>
      </c>
      <c r="F38" s="28">
        <v>20</v>
      </c>
      <c r="G38" s="27">
        <f t="shared" si="1"/>
        <v>634</v>
      </c>
      <c r="H38" s="28">
        <v>-0.5</v>
      </c>
      <c r="I38" s="51">
        <v>31.7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44"/>
      <c r="IV38" s="44"/>
    </row>
    <row r="39" spans="1:256" s="7" customFormat="1" ht="26.1" customHeight="1">
      <c r="A39" s="27" t="s">
        <v>8</v>
      </c>
      <c r="B39" s="28" t="s">
        <v>17</v>
      </c>
      <c r="C39" s="29">
        <v>85</v>
      </c>
      <c r="D39" s="28" t="s">
        <v>15</v>
      </c>
      <c r="E39" s="28">
        <v>2000</v>
      </c>
      <c r="F39" s="28">
        <v>20</v>
      </c>
      <c r="G39" s="27">
        <f t="shared" si="1"/>
        <v>634</v>
      </c>
      <c r="H39" s="28">
        <v>-0.5</v>
      </c>
      <c r="I39" s="51">
        <v>31.7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44"/>
      <c r="IV39" s="44"/>
    </row>
    <row r="40" spans="1:256" s="8" customFormat="1" ht="26.1" customHeight="1">
      <c r="A40" s="27" t="s">
        <v>8</v>
      </c>
      <c r="B40" s="28" t="s">
        <v>17</v>
      </c>
      <c r="C40" s="29">
        <v>85</v>
      </c>
      <c r="D40" s="28" t="s">
        <v>15</v>
      </c>
      <c r="E40" s="28">
        <v>2000</v>
      </c>
      <c r="F40" s="28">
        <v>20</v>
      </c>
      <c r="G40" s="27">
        <f t="shared" si="1"/>
        <v>634</v>
      </c>
      <c r="H40" s="28">
        <v>-0.5</v>
      </c>
      <c r="I40" s="51">
        <v>31.7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44"/>
      <c r="IV40" s="44"/>
    </row>
    <row r="41" spans="1:256" s="7" customFormat="1" ht="26.1" customHeight="1">
      <c r="A41" s="27" t="s">
        <v>8</v>
      </c>
      <c r="B41" s="28" t="s">
        <v>17</v>
      </c>
      <c r="C41" s="29">
        <v>85</v>
      </c>
      <c r="D41" s="28" t="s">
        <v>15</v>
      </c>
      <c r="E41" s="28">
        <v>2000</v>
      </c>
      <c r="F41" s="28">
        <v>17</v>
      </c>
      <c r="G41" s="27">
        <f t="shared" si="1"/>
        <v>538.9</v>
      </c>
      <c r="H41" s="28">
        <v>-0.5</v>
      </c>
      <c r="I41" s="51">
        <v>31.7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44"/>
      <c r="IV41" s="44"/>
    </row>
    <row r="42" spans="1:256" s="4" customFormat="1" ht="26.1" customHeight="1">
      <c r="A42" s="27" t="s">
        <v>8</v>
      </c>
      <c r="B42" s="28" t="s">
        <v>17</v>
      </c>
      <c r="C42" s="29">
        <v>85</v>
      </c>
      <c r="D42" s="28" t="s">
        <v>15</v>
      </c>
      <c r="E42" s="28">
        <v>2000</v>
      </c>
      <c r="F42" s="28">
        <v>15</v>
      </c>
      <c r="G42" s="27">
        <f t="shared" si="1"/>
        <v>475.5</v>
      </c>
      <c r="H42" s="32"/>
      <c r="I42" s="51">
        <v>31.7</v>
      </c>
      <c r="J42" s="9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4"/>
      <c r="IS42" s="44"/>
      <c r="IT42" s="44"/>
      <c r="IU42" s="44"/>
      <c r="IV42" s="9"/>
    </row>
    <row r="43" spans="1:256" s="5" customFormat="1" ht="26.1" customHeight="1">
      <c r="A43" s="27" t="s">
        <v>8</v>
      </c>
      <c r="B43" s="28" t="s">
        <v>23</v>
      </c>
      <c r="C43" s="28">
        <v>85</v>
      </c>
      <c r="D43" s="28" t="s">
        <v>15</v>
      </c>
      <c r="E43" s="28">
        <v>2160</v>
      </c>
      <c r="F43" s="28">
        <v>16</v>
      </c>
      <c r="G43" s="27">
        <f t="shared" si="1"/>
        <v>549.33120000000008</v>
      </c>
      <c r="H43" s="28" t="s">
        <v>40</v>
      </c>
      <c r="I43" s="52">
        <f>C43*C43*0.0022*E43/1000</f>
        <v>34.333200000000005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4" customFormat="1" ht="26.1" customHeight="1">
      <c r="A44" s="27" t="s">
        <v>8</v>
      </c>
      <c r="B44" s="28" t="s">
        <v>23</v>
      </c>
      <c r="C44" s="28">
        <v>85</v>
      </c>
      <c r="D44" s="28" t="s">
        <v>15</v>
      </c>
      <c r="E44" s="28">
        <v>2500</v>
      </c>
      <c r="F44" s="28">
        <v>15</v>
      </c>
      <c r="G44" s="27">
        <f t="shared" si="1"/>
        <v>596.0625</v>
      </c>
      <c r="H44" s="28"/>
      <c r="I44" s="52">
        <f>C44*C44*0.0022*E44/1000</f>
        <v>39.737499999999997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47"/>
      <c r="IV44" s="9"/>
    </row>
    <row r="45" spans="1:256" s="5" customFormat="1" ht="26.1" customHeight="1">
      <c r="A45" s="28">
        <v>56697</v>
      </c>
      <c r="B45" s="28" t="s">
        <v>17</v>
      </c>
      <c r="C45" s="28">
        <v>90</v>
      </c>
      <c r="D45" s="28" t="s">
        <v>15</v>
      </c>
      <c r="E45" s="28" t="s">
        <v>41</v>
      </c>
      <c r="F45" s="28">
        <v>14</v>
      </c>
      <c r="G45" s="30">
        <f t="shared" si="1"/>
        <v>714</v>
      </c>
      <c r="H45" s="28" t="s">
        <v>42</v>
      </c>
      <c r="I45" s="43">
        <v>51</v>
      </c>
      <c r="J45" s="4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9"/>
    </row>
    <row r="46" spans="1:256" s="3" customFormat="1" ht="26.1" customHeight="1">
      <c r="A46" s="27" t="s">
        <v>8</v>
      </c>
      <c r="B46" s="28" t="s">
        <v>23</v>
      </c>
      <c r="C46" s="28">
        <v>95</v>
      </c>
      <c r="D46" s="28" t="s">
        <v>15</v>
      </c>
      <c r="E46" s="28">
        <v>2500</v>
      </c>
      <c r="F46" s="28">
        <v>12</v>
      </c>
      <c r="G46" s="27">
        <f t="shared" si="1"/>
        <v>640.56000000000006</v>
      </c>
      <c r="H46" s="28">
        <v>94</v>
      </c>
      <c r="I46" s="51">
        <v>53.38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9"/>
      <c r="IU46" s="9"/>
      <c r="IV46" s="9"/>
    </row>
    <row r="47" spans="1:256" s="3" customFormat="1" ht="26.1" customHeight="1">
      <c r="A47" s="27" t="s">
        <v>8</v>
      </c>
      <c r="B47" s="28" t="s">
        <v>23</v>
      </c>
      <c r="C47" s="28">
        <v>95</v>
      </c>
      <c r="D47" s="28" t="s">
        <v>15</v>
      </c>
      <c r="E47" s="28">
        <v>2100</v>
      </c>
      <c r="F47" s="28">
        <v>6</v>
      </c>
      <c r="G47" s="27">
        <f t="shared" si="1"/>
        <v>269.04000000000002</v>
      </c>
      <c r="H47" s="28">
        <v>94</v>
      </c>
      <c r="I47" s="51">
        <v>44.84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26.1" customHeight="1">
      <c r="A48" s="28">
        <v>66196</v>
      </c>
      <c r="B48" s="28" t="s">
        <v>17</v>
      </c>
      <c r="C48" s="28">
        <v>100</v>
      </c>
      <c r="D48" s="28" t="s">
        <v>15</v>
      </c>
      <c r="E48" s="28">
        <v>2500</v>
      </c>
      <c r="F48" s="28">
        <v>19</v>
      </c>
      <c r="G48" s="30">
        <f t="shared" si="1"/>
        <v>1072.93</v>
      </c>
      <c r="H48" s="28" t="s">
        <v>43</v>
      </c>
      <c r="I48" s="45">
        <v>56.47</v>
      </c>
      <c r="J48" s="46"/>
      <c r="K48" s="47"/>
    </row>
    <row r="49" spans="1:256" customFormat="1" ht="26.1" customHeight="1">
      <c r="A49" s="28">
        <v>66196</v>
      </c>
      <c r="B49" s="28" t="s">
        <v>17</v>
      </c>
      <c r="C49" s="28">
        <v>100</v>
      </c>
      <c r="D49" s="28" t="s">
        <v>15</v>
      </c>
      <c r="E49" s="28">
        <v>2500</v>
      </c>
      <c r="F49" s="28">
        <v>19</v>
      </c>
      <c r="G49" s="30">
        <f t="shared" si="1"/>
        <v>1071.5999999999999</v>
      </c>
      <c r="H49" s="28" t="s">
        <v>43</v>
      </c>
      <c r="I49" s="45">
        <v>56.4</v>
      </c>
      <c r="J49" s="46"/>
      <c r="K49" s="47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9"/>
      <c r="IU49" s="9"/>
      <c r="IV49" s="9"/>
    </row>
    <row r="50" spans="1:256" s="5" customFormat="1" ht="26.1" customHeight="1">
      <c r="A50" s="27" t="s">
        <v>8</v>
      </c>
      <c r="B50" s="28" t="s">
        <v>17</v>
      </c>
      <c r="C50" s="28">
        <v>105</v>
      </c>
      <c r="D50" s="28" t="s">
        <v>15</v>
      </c>
      <c r="E50" s="28">
        <v>2000</v>
      </c>
      <c r="F50" s="28">
        <v>4</v>
      </c>
      <c r="G50" s="27">
        <f t="shared" si="1"/>
        <v>192.32</v>
      </c>
      <c r="H50" s="28">
        <v>-0.5</v>
      </c>
      <c r="I50" s="51">
        <v>48.08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9"/>
      <c r="IV50" s="50"/>
    </row>
    <row r="51" spans="1:256" s="5" customFormat="1" ht="26.1" customHeight="1">
      <c r="A51" s="27" t="s">
        <v>8</v>
      </c>
      <c r="B51" s="28" t="s">
        <v>17</v>
      </c>
      <c r="C51" s="28">
        <v>105</v>
      </c>
      <c r="D51" s="28" t="s">
        <v>15</v>
      </c>
      <c r="E51" s="28">
        <v>2000</v>
      </c>
      <c r="F51" s="28">
        <v>12</v>
      </c>
      <c r="G51" s="27">
        <f t="shared" si="1"/>
        <v>576.96</v>
      </c>
      <c r="H51" s="28">
        <v>-0.5</v>
      </c>
      <c r="I51" s="51">
        <v>48.08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50"/>
    </row>
    <row r="52" spans="1:256" s="4" customFormat="1" ht="26.1" customHeight="1">
      <c r="A52" s="28">
        <v>56699</v>
      </c>
      <c r="B52" s="28" t="s">
        <v>17</v>
      </c>
      <c r="C52" s="28">
        <v>110</v>
      </c>
      <c r="D52" s="28" t="s">
        <v>15</v>
      </c>
      <c r="E52" s="28">
        <v>2700</v>
      </c>
      <c r="F52" s="28">
        <v>4.5</v>
      </c>
      <c r="G52" s="27">
        <f t="shared" si="1"/>
        <v>336.9375</v>
      </c>
      <c r="H52" s="28" t="s">
        <v>44</v>
      </c>
      <c r="I52" s="49">
        <v>74.875</v>
      </c>
      <c r="J52" s="9"/>
      <c r="K52" s="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9"/>
    </row>
    <row r="53" spans="1:256" s="4" customFormat="1" ht="26.1" customHeight="1">
      <c r="A53" s="27" t="s">
        <v>8</v>
      </c>
      <c r="B53" s="28" t="s">
        <v>17</v>
      </c>
      <c r="C53" s="29">
        <v>115</v>
      </c>
      <c r="D53" s="28" t="s">
        <v>15</v>
      </c>
      <c r="E53" s="28">
        <v>2000</v>
      </c>
      <c r="F53" s="30">
        <v>14</v>
      </c>
      <c r="G53" s="27">
        <f t="shared" si="1"/>
        <v>820.4</v>
      </c>
      <c r="H53" s="28">
        <v>-1</v>
      </c>
      <c r="I53" s="51">
        <v>58.6</v>
      </c>
      <c r="J53" s="9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4"/>
      <c r="IS53" s="44"/>
      <c r="IT53" s="44"/>
      <c r="IU53" s="9"/>
      <c r="IV53" s="9"/>
    </row>
    <row r="54" spans="1:256" s="4" customFormat="1" ht="26.1" customHeight="1">
      <c r="A54" s="27" t="s">
        <v>8</v>
      </c>
      <c r="B54" s="28" t="s">
        <v>17</v>
      </c>
      <c r="C54" s="29">
        <v>115</v>
      </c>
      <c r="D54" s="28" t="s">
        <v>15</v>
      </c>
      <c r="E54" s="28">
        <v>2000</v>
      </c>
      <c r="F54" s="30">
        <v>5</v>
      </c>
      <c r="G54" s="27">
        <f t="shared" si="1"/>
        <v>293</v>
      </c>
      <c r="H54" s="28">
        <v>-1</v>
      </c>
      <c r="I54" s="51">
        <v>58.6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6" customFormat="1" ht="26.1" customHeight="1">
      <c r="A55" s="28">
        <v>56700</v>
      </c>
      <c r="B55" s="28" t="s">
        <v>17</v>
      </c>
      <c r="C55" s="28">
        <v>120</v>
      </c>
      <c r="D55" s="28" t="s">
        <v>15</v>
      </c>
      <c r="E55" s="28">
        <v>2590</v>
      </c>
      <c r="F55" s="28">
        <v>5</v>
      </c>
      <c r="G55" s="28">
        <f t="shared" si="1"/>
        <v>412.5</v>
      </c>
      <c r="H55" s="28">
        <v>119.9</v>
      </c>
      <c r="I55" s="49">
        <v>82.5</v>
      </c>
      <c r="J55" s="9"/>
      <c r="K55" s="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9"/>
    </row>
    <row r="56" spans="1:256" s="2" customFormat="1" ht="26.1" customHeight="1">
      <c r="A56" s="33">
        <v>66042</v>
      </c>
      <c r="B56" s="33" t="s">
        <v>17</v>
      </c>
      <c r="C56" s="33">
        <v>120</v>
      </c>
      <c r="D56" s="34" t="s">
        <v>15</v>
      </c>
      <c r="E56" s="33">
        <v>2000</v>
      </c>
      <c r="F56" s="33">
        <v>14</v>
      </c>
      <c r="G56" s="30">
        <f t="shared" si="1"/>
        <v>894.32</v>
      </c>
      <c r="H56" s="28" t="s">
        <v>45</v>
      </c>
      <c r="I56" s="53">
        <v>63.88</v>
      </c>
      <c r="J56" s="9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2" customFormat="1" ht="26.1" customHeight="1">
      <c r="A57" s="35">
        <v>56701</v>
      </c>
      <c r="B57" s="33" t="s">
        <v>17</v>
      </c>
      <c r="C57" s="35">
        <v>125</v>
      </c>
      <c r="D57" s="34" t="s">
        <v>15</v>
      </c>
      <c r="E57" s="35">
        <v>2950</v>
      </c>
      <c r="F57" s="35">
        <v>3</v>
      </c>
      <c r="G57" s="30">
        <f t="shared" si="1"/>
        <v>300</v>
      </c>
      <c r="H57" s="28" t="s">
        <v>46</v>
      </c>
      <c r="I57" s="53">
        <v>100</v>
      </c>
      <c r="J57" s="9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6" customFormat="1" ht="26.1" customHeight="1">
      <c r="A58" s="36">
        <v>68124</v>
      </c>
      <c r="B58" s="36" t="s">
        <v>17</v>
      </c>
      <c r="C58" s="36">
        <v>130</v>
      </c>
      <c r="D58" s="28" t="s">
        <v>15</v>
      </c>
      <c r="E58" s="28">
        <v>3000</v>
      </c>
      <c r="F58" s="37" t="s">
        <v>47</v>
      </c>
      <c r="G58" s="36">
        <f t="shared" si="1"/>
        <v>511.2</v>
      </c>
      <c r="H58" s="28" t="s">
        <v>48</v>
      </c>
      <c r="I58" s="54">
        <v>106.5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6" customFormat="1" ht="26.1" customHeight="1">
      <c r="A59" s="36">
        <v>68232</v>
      </c>
      <c r="B59" s="36" t="s">
        <v>17</v>
      </c>
      <c r="C59" s="36">
        <v>135</v>
      </c>
      <c r="D59" s="28" t="s">
        <v>15</v>
      </c>
      <c r="E59" s="28">
        <v>2000</v>
      </c>
      <c r="F59" s="37" t="s">
        <v>49</v>
      </c>
      <c r="G59" s="36">
        <f t="shared" si="1"/>
        <v>81</v>
      </c>
      <c r="H59" s="28" t="s">
        <v>50</v>
      </c>
      <c r="I59" s="54">
        <v>81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customFormat="1" ht="26.1" customHeight="1">
      <c r="A60" s="28">
        <v>68115</v>
      </c>
      <c r="B60" s="28" t="s">
        <v>17</v>
      </c>
      <c r="C60" s="28">
        <v>135</v>
      </c>
      <c r="D60" s="28" t="s">
        <v>15</v>
      </c>
      <c r="E60" s="28" t="s">
        <v>51</v>
      </c>
      <c r="F60" s="38">
        <v>5</v>
      </c>
      <c r="G60" s="30">
        <f t="shared" si="1"/>
        <v>493</v>
      </c>
      <c r="H60" s="38" t="s">
        <v>52</v>
      </c>
      <c r="I60" s="55">
        <v>98.6</v>
      </c>
      <c r="J60" s="46"/>
      <c r="K60" s="47"/>
    </row>
    <row r="61" spans="1:256" customFormat="1" ht="26.1" customHeight="1">
      <c r="A61" s="28">
        <v>68115</v>
      </c>
      <c r="B61" s="28" t="s">
        <v>17</v>
      </c>
      <c r="C61" s="28">
        <v>135</v>
      </c>
      <c r="D61" s="28" t="s">
        <v>15</v>
      </c>
      <c r="E61" s="28" t="s">
        <v>53</v>
      </c>
      <c r="F61" s="38">
        <v>3</v>
      </c>
      <c r="G61" s="30">
        <f t="shared" si="1"/>
        <v>297</v>
      </c>
      <c r="H61" s="38" t="s">
        <v>52</v>
      </c>
      <c r="I61" s="55">
        <v>99</v>
      </c>
      <c r="J61" s="46"/>
      <c r="K61" s="47"/>
    </row>
    <row r="62" spans="1:256" s="6" customFormat="1" ht="26.1" customHeight="1">
      <c r="A62" s="28">
        <v>68116</v>
      </c>
      <c r="B62" s="28" t="s">
        <v>17</v>
      </c>
      <c r="C62" s="28">
        <v>140</v>
      </c>
      <c r="D62" s="28" t="s">
        <v>15</v>
      </c>
      <c r="E62" s="28">
        <v>2200</v>
      </c>
      <c r="F62" s="28">
        <v>1</v>
      </c>
      <c r="G62" s="27">
        <f t="shared" si="1"/>
        <v>94.864000000000019</v>
      </c>
      <c r="H62" s="28"/>
      <c r="I62" s="52">
        <f>C62*C62*0.0022*E62/1000</f>
        <v>94.864000000000019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6" customFormat="1" ht="26.1" customHeight="1">
      <c r="A63" s="28">
        <v>68116</v>
      </c>
      <c r="B63" s="28" t="s">
        <v>17</v>
      </c>
      <c r="C63" s="39">
        <v>140</v>
      </c>
      <c r="D63" s="28" t="s">
        <v>15</v>
      </c>
      <c r="E63" s="28">
        <v>2965</v>
      </c>
      <c r="F63" s="28">
        <v>4</v>
      </c>
      <c r="G63" s="30">
        <f t="shared" si="1"/>
        <v>494.68</v>
      </c>
      <c r="H63" s="28" t="s">
        <v>54</v>
      </c>
      <c r="I63" s="48">
        <v>123.67</v>
      </c>
      <c r="J63" s="9"/>
      <c r="K63" s="9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9"/>
      <c r="IV63" s="9"/>
    </row>
    <row r="64" spans="1:256" ht="26.1" customHeight="1">
      <c r="A64" s="36">
        <v>68117</v>
      </c>
      <c r="B64" s="36" t="s">
        <v>17</v>
      </c>
      <c r="C64" s="36">
        <v>145</v>
      </c>
      <c r="D64" s="28" t="s">
        <v>15</v>
      </c>
      <c r="E64" s="28" t="s">
        <v>55</v>
      </c>
      <c r="F64" s="37" t="s">
        <v>56</v>
      </c>
      <c r="G64" s="36">
        <f t="shared" si="1"/>
        <v>369</v>
      </c>
      <c r="H64" s="28" t="s">
        <v>57</v>
      </c>
      <c r="I64" s="54">
        <v>123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</row>
    <row r="65" spans="1:256" s="4" customFormat="1" ht="26.1" customHeight="1">
      <c r="A65" s="36">
        <v>68118</v>
      </c>
      <c r="B65" s="36" t="s">
        <v>17</v>
      </c>
      <c r="C65" s="36">
        <v>150</v>
      </c>
      <c r="D65" s="28" t="s">
        <v>15</v>
      </c>
      <c r="E65" s="28">
        <v>1500</v>
      </c>
      <c r="F65" s="37" t="s">
        <v>58</v>
      </c>
      <c r="G65" s="36">
        <f t="shared" si="1"/>
        <v>239.7</v>
      </c>
      <c r="H65" s="36" t="s">
        <v>59</v>
      </c>
      <c r="I65" s="54">
        <v>141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4" customFormat="1" ht="26.1" customHeight="1">
      <c r="A66" s="36">
        <v>68118</v>
      </c>
      <c r="B66" s="36" t="s">
        <v>17</v>
      </c>
      <c r="C66" s="36">
        <v>150</v>
      </c>
      <c r="D66" s="28" t="s">
        <v>15</v>
      </c>
      <c r="E66" s="28" t="s">
        <v>60</v>
      </c>
      <c r="F66" s="37" t="s">
        <v>61</v>
      </c>
      <c r="G66" s="36">
        <f t="shared" si="1"/>
        <v>973.69999999999993</v>
      </c>
      <c r="H66" s="28" t="s">
        <v>59</v>
      </c>
      <c r="I66" s="59">
        <v>139.1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9"/>
      <c r="IS66" s="9"/>
      <c r="IT66" s="9"/>
      <c r="IU66" s="9"/>
      <c r="IV66" s="9"/>
    </row>
    <row r="67" spans="1:256" s="4" customFormat="1" ht="26.1" customHeight="1">
      <c r="A67" s="28">
        <v>68119</v>
      </c>
      <c r="B67" s="28" t="s">
        <v>17</v>
      </c>
      <c r="C67" s="28">
        <v>155</v>
      </c>
      <c r="D67" s="28" t="s">
        <v>15</v>
      </c>
      <c r="E67" s="28"/>
      <c r="F67" s="28">
        <v>8</v>
      </c>
      <c r="G67" s="30">
        <f t="shared" si="1"/>
        <v>1163.2</v>
      </c>
      <c r="H67" s="28" t="s">
        <v>62</v>
      </c>
      <c r="I67" s="43">
        <v>145.4</v>
      </c>
      <c r="J67" s="44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9"/>
    </row>
    <row r="68" spans="1:256" s="4" customFormat="1" ht="26.1" customHeight="1">
      <c r="A68" s="36">
        <v>68125</v>
      </c>
      <c r="B68" s="36" t="s">
        <v>17</v>
      </c>
      <c r="C68" s="36">
        <v>160</v>
      </c>
      <c r="D68" s="28" t="s">
        <v>15</v>
      </c>
      <c r="E68" s="28" t="s">
        <v>63</v>
      </c>
      <c r="F68" s="37" t="s">
        <v>64</v>
      </c>
      <c r="G68" s="36">
        <f t="shared" si="1"/>
        <v>994.80000000000007</v>
      </c>
      <c r="H68" s="28" t="s">
        <v>65</v>
      </c>
      <c r="I68" s="54">
        <v>165.8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ht="26.1" customHeight="1">
      <c r="A69" s="56">
        <v>68225</v>
      </c>
      <c r="B69" s="28" t="s">
        <v>17</v>
      </c>
      <c r="C69" s="56">
        <v>165</v>
      </c>
      <c r="D69" s="28" t="s">
        <v>15</v>
      </c>
      <c r="E69" s="56">
        <v>2000</v>
      </c>
      <c r="F69" s="57" t="s">
        <v>66</v>
      </c>
      <c r="G69" s="27">
        <f t="shared" si="1"/>
        <v>242.28</v>
      </c>
      <c r="H69" s="28">
        <v>165</v>
      </c>
      <c r="I69" s="40">
        <v>121.14</v>
      </c>
      <c r="IR69" s="9"/>
      <c r="IS69" s="9"/>
    </row>
    <row r="70" spans="1:256" s="8" customFormat="1" ht="26.1" customHeight="1">
      <c r="A70" s="27" t="s">
        <v>8</v>
      </c>
      <c r="B70" s="28" t="s">
        <v>67</v>
      </c>
      <c r="C70" s="28">
        <v>170</v>
      </c>
      <c r="D70" s="28" t="s">
        <v>15</v>
      </c>
      <c r="E70" s="28">
        <v>2300</v>
      </c>
      <c r="F70" s="28">
        <v>5</v>
      </c>
      <c r="G70" s="27">
        <f t="shared" si="1"/>
        <v>731.17000000000007</v>
      </c>
      <c r="H70" s="28"/>
      <c r="I70" s="52">
        <f>C70*C70*0.0022*E70/1000</f>
        <v>146.23400000000001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8" customFormat="1" ht="26.1" customHeight="1">
      <c r="A71" s="27" t="s">
        <v>8</v>
      </c>
      <c r="B71" s="28" t="s">
        <v>67</v>
      </c>
      <c r="C71" s="28">
        <v>170</v>
      </c>
      <c r="D71" s="28" t="s">
        <v>15</v>
      </c>
      <c r="E71" s="28">
        <v>2300</v>
      </c>
      <c r="F71" s="30">
        <v>12</v>
      </c>
      <c r="G71" s="27">
        <f t="shared" si="1"/>
        <v>1732.8000000000002</v>
      </c>
      <c r="H71" s="28">
        <v>-1.6</v>
      </c>
      <c r="I71" s="51">
        <v>144.4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9"/>
      <c r="IV71" s="9"/>
    </row>
    <row r="72" spans="1:256" s="7" customFormat="1" ht="26.1" customHeight="1">
      <c r="A72" s="27" t="s">
        <v>8</v>
      </c>
      <c r="B72" s="28" t="s">
        <v>67</v>
      </c>
      <c r="C72" s="28">
        <v>170</v>
      </c>
      <c r="D72" s="28" t="s">
        <v>15</v>
      </c>
      <c r="E72" s="28">
        <v>3000</v>
      </c>
      <c r="F72" s="30">
        <v>15</v>
      </c>
      <c r="G72" s="27">
        <f t="shared" si="1"/>
        <v>2824.5</v>
      </c>
      <c r="H72" s="28">
        <v>-1.6</v>
      </c>
      <c r="I72" s="51">
        <v>188.3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s="7" customFormat="1" ht="26.1" customHeight="1">
      <c r="A73" s="36">
        <v>68120</v>
      </c>
      <c r="B73" s="36" t="s">
        <v>17</v>
      </c>
      <c r="C73" s="36">
        <v>175</v>
      </c>
      <c r="D73" s="28" t="s">
        <v>15</v>
      </c>
      <c r="E73" s="28" t="s">
        <v>68</v>
      </c>
      <c r="F73" s="37" t="s">
        <v>64</v>
      </c>
      <c r="G73" s="36">
        <f t="shared" ref="G73:G96" si="2">I73*F73</f>
        <v>1117.1999999999998</v>
      </c>
      <c r="H73" s="28" t="s">
        <v>69</v>
      </c>
      <c r="I73" s="54">
        <v>186.2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s="7" customFormat="1" ht="26.1" customHeight="1">
      <c r="A74" s="36">
        <v>68127</v>
      </c>
      <c r="B74" s="36" t="s">
        <v>17</v>
      </c>
      <c r="C74" s="36">
        <v>180</v>
      </c>
      <c r="D74" s="28" t="s">
        <v>15</v>
      </c>
      <c r="E74" s="28" t="s">
        <v>70</v>
      </c>
      <c r="F74" s="37" t="s">
        <v>66</v>
      </c>
      <c r="G74" s="36">
        <f t="shared" si="2"/>
        <v>401.6</v>
      </c>
      <c r="H74" s="28">
        <v>-1.7</v>
      </c>
      <c r="I74" s="54">
        <v>200.8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s="5" customFormat="1" ht="26.1" customHeight="1">
      <c r="A75" s="36">
        <v>68128</v>
      </c>
      <c r="B75" s="36" t="s">
        <v>17</v>
      </c>
      <c r="C75" s="36">
        <v>185</v>
      </c>
      <c r="D75" s="28" t="s">
        <v>15</v>
      </c>
      <c r="E75" s="28" t="s">
        <v>71</v>
      </c>
      <c r="F75" s="37" t="s">
        <v>49</v>
      </c>
      <c r="G75" s="36">
        <f t="shared" si="2"/>
        <v>201</v>
      </c>
      <c r="H75" s="36" t="s">
        <v>72</v>
      </c>
      <c r="I75" s="54">
        <v>201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s="7" customFormat="1" ht="26.1" customHeight="1">
      <c r="A76" s="36">
        <v>68128</v>
      </c>
      <c r="B76" s="36" t="s">
        <v>17</v>
      </c>
      <c r="C76" s="36">
        <v>185</v>
      </c>
      <c r="D76" s="28" t="s">
        <v>15</v>
      </c>
      <c r="E76" s="28" t="s">
        <v>73</v>
      </c>
      <c r="F76" s="37" t="s">
        <v>74</v>
      </c>
      <c r="G76" s="36">
        <f t="shared" si="2"/>
        <v>804</v>
      </c>
      <c r="H76" s="36" t="s">
        <v>75</v>
      </c>
      <c r="I76" s="54">
        <v>201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s="5" customFormat="1" ht="26.1" customHeight="1">
      <c r="A77" s="36">
        <v>68129</v>
      </c>
      <c r="B77" s="36" t="s">
        <v>17</v>
      </c>
      <c r="C77" s="36">
        <v>190</v>
      </c>
      <c r="D77" s="28" t="s">
        <v>15</v>
      </c>
      <c r="E77" s="28" t="s">
        <v>76</v>
      </c>
      <c r="F77" s="37" t="s">
        <v>74</v>
      </c>
      <c r="G77" s="36">
        <f t="shared" si="2"/>
        <v>905</v>
      </c>
      <c r="H77" s="28" t="s">
        <v>77</v>
      </c>
      <c r="I77" s="54">
        <v>226.25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s="7" customFormat="1" ht="26.1" customHeight="1">
      <c r="A78" s="36">
        <v>68129</v>
      </c>
      <c r="B78" s="36" t="s">
        <v>17</v>
      </c>
      <c r="C78" s="36">
        <v>190</v>
      </c>
      <c r="D78" s="28" t="s">
        <v>15</v>
      </c>
      <c r="E78" s="28" t="s">
        <v>78</v>
      </c>
      <c r="F78" s="37" t="s">
        <v>79</v>
      </c>
      <c r="G78" s="36">
        <f t="shared" si="2"/>
        <v>385.2</v>
      </c>
      <c r="H78" s="28" t="s">
        <v>80</v>
      </c>
      <c r="I78" s="54">
        <v>214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s="7" customFormat="1" ht="26.1" customHeight="1">
      <c r="A79" s="36">
        <v>68130</v>
      </c>
      <c r="B79" s="36" t="s">
        <v>17</v>
      </c>
      <c r="C79" s="36">
        <v>195</v>
      </c>
      <c r="D79" s="28" t="s">
        <v>15</v>
      </c>
      <c r="E79" s="28" t="s">
        <v>81</v>
      </c>
      <c r="F79" s="37" t="s">
        <v>49</v>
      </c>
      <c r="G79" s="36">
        <f t="shared" si="2"/>
        <v>245</v>
      </c>
      <c r="H79" s="28" t="s">
        <v>82</v>
      </c>
      <c r="I79" s="54">
        <v>245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s="7" customFormat="1" ht="26.1" customHeight="1">
      <c r="A80" s="36">
        <v>68130</v>
      </c>
      <c r="B80" s="36" t="s">
        <v>17</v>
      </c>
      <c r="C80" s="36">
        <v>195</v>
      </c>
      <c r="D80" s="28" t="s">
        <v>15</v>
      </c>
      <c r="E80" s="28" t="s">
        <v>83</v>
      </c>
      <c r="F80" s="37" t="s">
        <v>74</v>
      </c>
      <c r="G80" s="36">
        <f t="shared" si="2"/>
        <v>966</v>
      </c>
      <c r="H80" s="28" t="s">
        <v>84</v>
      </c>
      <c r="I80" s="54">
        <v>241.5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customFormat="1" ht="26.1" customHeight="1">
      <c r="A81" s="28">
        <v>68907</v>
      </c>
      <c r="B81" s="28" t="s">
        <v>17</v>
      </c>
      <c r="C81" s="31" t="s">
        <v>85</v>
      </c>
      <c r="D81" s="28" t="s">
        <v>15</v>
      </c>
      <c r="E81" s="28">
        <v>2500</v>
      </c>
      <c r="F81" s="38">
        <v>6</v>
      </c>
      <c r="G81" s="30">
        <f t="shared" si="2"/>
        <v>1332</v>
      </c>
      <c r="H81" s="38" t="s">
        <v>86</v>
      </c>
      <c r="I81" s="55">
        <v>222</v>
      </c>
      <c r="J81" s="46"/>
      <c r="K81" s="47"/>
    </row>
    <row r="82" spans="1:256" s="7" customFormat="1" ht="26.1" customHeight="1">
      <c r="A82" s="28">
        <v>68113</v>
      </c>
      <c r="B82" s="28" t="s">
        <v>17</v>
      </c>
      <c r="C82" s="28">
        <v>205</v>
      </c>
      <c r="D82" s="28" t="s">
        <v>15</v>
      </c>
      <c r="E82" s="28" t="s">
        <v>87</v>
      </c>
      <c r="F82" s="28">
        <v>4</v>
      </c>
      <c r="G82" s="30">
        <f t="shared" si="2"/>
        <v>1031.2</v>
      </c>
      <c r="H82" s="28">
        <v>204.7</v>
      </c>
      <c r="I82" s="43">
        <v>257.8</v>
      </c>
      <c r="J82" s="44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9"/>
    </row>
    <row r="83" spans="1:256" s="7" customFormat="1" ht="26.1" customHeight="1">
      <c r="A83" s="28">
        <v>68113</v>
      </c>
      <c r="B83" s="28" t="s">
        <v>17</v>
      </c>
      <c r="C83" s="28">
        <v>205</v>
      </c>
      <c r="D83" s="28" t="s">
        <v>15</v>
      </c>
      <c r="E83" s="28" t="s">
        <v>87</v>
      </c>
      <c r="F83" s="28">
        <v>2</v>
      </c>
      <c r="G83" s="30">
        <f t="shared" si="2"/>
        <v>504</v>
      </c>
      <c r="H83" s="28">
        <v>204.7</v>
      </c>
      <c r="I83" s="43">
        <v>252</v>
      </c>
      <c r="J83" s="44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9"/>
    </row>
    <row r="84" spans="1:256" s="7" customFormat="1" ht="26.1" customHeight="1">
      <c r="A84" s="28">
        <v>68114</v>
      </c>
      <c r="B84" s="28" t="s">
        <v>17</v>
      </c>
      <c r="C84" s="39">
        <v>210</v>
      </c>
      <c r="D84" s="28" t="s">
        <v>15</v>
      </c>
      <c r="E84" s="28">
        <v>2845</v>
      </c>
      <c r="F84" s="28">
        <v>1</v>
      </c>
      <c r="G84" s="30">
        <f t="shared" si="2"/>
        <v>270.63</v>
      </c>
      <c r="H84" s="28" t="s">
        <v>88</v>
      </c>
      <c r="I84" s="60">
        <v>270.63</v>
      </c>
      <c r="J84" s="61"/>
      <c r="K84" s="61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9"/>
      <c r="IV84" s="9"/>
    </row>
    <row r="85" spans="1:256" s="7" customFormat="1" ht="26.1" customHeight="1">
      <c r="A85" s="28">
        <v>68114</v>
      </c>
      <c r="B85" s="28" t="s">
        <v>17</v>
      </c>
      <c r="C85" s="39">
        <v>210</v>
      </c>
      <c r="D85" s="28" t="s">
        <v>15</v>
      </c>
      <c r="E85" s="28">
        <v>2925</v>
      </c>
      <c r="F85" s="28">
        <v>1</v>
      </c>
      <c r="G85" s="30">
        <f t="shared" si="2"/>
        <v>278.24</v>
      </c>
      <c r="H85" s="28" t="s">
        <v>88</v>
      </c>
      <c r="I85" s="60">
        <v>278.24</v>
      </c>
      <c r="J85" s="61"/>
      <c r="K85" s="61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9"/>
      <c r="IV85" s="9"/>
    </row>
    <row r="86" spans="1:256" s="2" customFormat="1" ht="26.1" customHeight="1">
      <c r="A86" s="33">
        <v>68733</v>
      </c>
      <c r="B86" s="33" t="s">
        <v>17</v>
      </c>
      <c r="C86" s="33">
        <v>210</v>
      </c>
      <c r="D86" s="34" t="s">
        <v>15</v>
      </c>
      <c r="E86" s="33">
        <v>2000</v>
      </c>
      <c r="F86" s="33">
        <v>8</v>
      </c>
      <c r="G86" s="30">
        <f t="shared" si="2"/>
        <v>1565.36</v>
      </c>
      <c r="H86" s="28" t="s">
        <v>89</v>
      </c>
      <c r="I86" s="53">
        <v>195.67</v>
      </c>
      <c r="J86" s="9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</row>
    <row r="87" spans="1:256" s="7" customFormat="1" ht="26.1" customHeight="1">
      <c r="A87" s="28">
        <v>68038</v>
      </c>
      <c r="B87" s="28" t="s">
        <v>17</v>
      </c>
      <c r="C87" s="28">
        <v>215</v>
      </c>
      <c r="D87" s="28" t="s">
        <v>15</v>
      </c>
      <c r="E87" s="28" t="s">
        <v>90</v>
      </c>
      <c r="F87" s="28">
        <v>3</v>
      </c>
      <c r="G87" s="30">
        <f t="shared" si="2"/>
        <v>894.90000000000009</v>
      </c>
      <c r="H87" s="28">
        <v>217</v>
      </c>
      <c r="I87" s="43">
        <v>298.3</v>
      </c>
      <c r="J87" s="44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9"/>
    </row>
    <row r="88" spans="1:256" s="7" customFormat="1" ht="26.1" customHeight="1">
      <c r="A88" s="28">
        <v>68112</v>
      </c>
      <c r="B88" s="28" t="s">
        <v>17</v>
      </c>
      <c r="C88" s="28">
        <v>220</v>
      </c>
      <c r="D88" s="28" t="s">
        <v>15</v>
      </c>
      <c r="E88" s="28">
        <v>1420</v>
      </c>
      <c r="F88" s="28">
        <v>1</v>
      </c>
      <c r="G88" s="30">
        <f t="shared" si="2"/>
        <v>151.20160000000001</v>
      </c>
      <c r="H88" s="28">
        <v>218</v>
      </c>
      <c r="I88" s="52">
        <f>C88*C88*0.0022*E88/1000</f>
        <v>151.20160000000001</v>
      </c>
      <c r="J88" s="44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9"/>
    </row>
    <row r="89" spans="1:256" s="7" customFormat="1" ht="26.1" customHeight="1">
      <c r="A89" s="28">
        <v>68039</v>
      </c>
      <c r="B89" s="28" t="s">
        <v>17</v>
      </c>
      <c r="C89" s="28">
        <v>225</v>
      </c>
      <c r="D89" s="28" t="s">
        <v>15</v>
      </c>
      <c r="E89" s="28" t="s">
        <v>91</v>
      </c>
      <c r="F89" s="28">
        <v>3</v>
      </c>
      <c r="G89" s="30">
        <f t="shared" si="2"/>
        <v>926.09999999999991</v>
      </c>
      <c r="H89" s="28">
        <v>225</v>
      </c>
      <c r="I89" s="43">
        <v>308.7</v>
      </c>
      <c r="J89" s="44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9"/>
    </row>
    <row r="90" spans="1:256" s="7" customFormat="1" ht="26.1" customHeight="1">
      <c r="A90" s="28">
        <v>68035</v>
      </c>
      <c r="B90" s="28" t="s">
        <v>17</v>
      </c>
      <c r="C90" s="28">
        <v>235</v>
      </c>
      <c r="D90" s="28" t="s">
        <v>15</v>
      </c>
      <c r="E90" s="28">
        <v>2930</v>
      </c>
      <c r="F90" s="28">
        <v>2.8</v>
      </c>
      <c r="G90" s="30">
        <f t="shared" si="2"/>
        <v>933.24</v>
      </c>
      <c r="H90" s="28">
        <v>234</v>
      </c>
      <c r="I90" s="43">
        <v>333.3</v>
      </c>
      <c r="J90" s="44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9"/>
    </row>
    <row r="91" spans="1:256" s="7" customFormat="1" ht="26.1" customHeight="1">
      <c r="A91" s="28">
        <v>68034</v>
      </c>
      <c r="B91" s="28" t="s">
        <v>17</v>
      </c>
      <c r="C91" s="28">
        <v>240</v>
      </c>
      <c r="D91" s="28" t="s">
        <v>15</v>
      </c>
      <c r="E91" s="28" t="s">
        <v>92</v>
      </c>
      <c r="F91" s="28">
        <v>1</v>
      </c>
      <c r="G91" s="30">
        <f t="shared" si="2"/>
        <v>331.5</v>
      </c>
      <c r="H91" s="28">
        <v>241</v>
      </c>
      <c r="I91" s="43">
        <v>331.5</v>
      </c>
      <c r="J91" s="44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9"/>
    </row>
    <row r="92" spans="1:256" s="7" customFormat="1" ht="26.1" customHeight="1">
      <c r="A92" s="28">
        <v>68108</v>
      </c>
      <c r="B92" s="28" t="s">
        <v>17</v>
      </c>
      <c r="C92" s="28">
        <v>245</v>
      </c>
      <c r="D92" s="28" t="s">
        <v>15</v>
      </c>
      <c r="E92" s="28" t="s">
        <v>93</v>
      </c>
      <c r="F92" s="28">
        <v>3</v>
      </c>
      <c r="G92" s="30">
        <f t="shared" si="2"/>
        <v>1004.0999999999999</v>
      </c>
      <c r="H92" s="28" t="s">
        <v>94</v>
      </c>
      <c r="I92" s="43">
        <v>334.7</v>
      </c>
      <c r="J92" s="44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9"/>
    </row>
    <row r="93" spans="1:256" s="7" customFormat="1" ht="26.1" customHeight="1">
      <c r="A93" s="28">
        <v>68109</v>
      </c>
      <c r="B93" s="28" t="s">
        <v>17</v>
      </c>
      <c r="C93" s="28">
        <v>250</v>
      </c>
      <c r="D93" s="28" t="s">
        <v>15</v>
      </c>
      <c r="E93" s="28">
        <v>2850</v>
      </c>
      <c r="F93" s="28">
        <v>1</v>
      </c>
      <c r="G93" s="30">
        <f t="shared" si="2"/>
        <v>393</v>
      </c>
      <c r="H93" s="28">
        <v>248</v>
      </c>
      <c r="I93" s="43">
        <v>393</v>
      </c>
      <c r="J93" s="44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9"/>
    </row>
    <row r="94" spans="1:256" s="7" customFormat="1" ht="26.1" customHeight="1">
      <c r="A94" s="28">
        <v>68110</v>
      </c>
      <c r="B94" s="28" t="s">
        <v>17</v>
      </c>
      <c r="C94" s="28">
        <v>255</v>
      </c>
      <c r="D94" s="28" t="s">
        <v>15</v>
      </c>
      <c r="E94" s="28" t="s">
        <v>95</v>
      </c>
      <c r="F94" s="28">
        <v>2</v>
      </c>
      <c r="G94" s="30">
        <f t="shared" si="2"/>
        <v>815</v>
      </c>
      <c r="H94" s="28">
        <v>254</v>
      </c>
      <c r="I94" s="43">
        <v>407.5</v>
      </c>
      <c r="J94" s="44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9"/>
    </row>
    <row r="95" spans="1:256" s="7" customFormat="1" ht="26.1" customHeight="1">
      <c r="A95" s="36">
        <v>68111</v>
      </c>
      <c r="B95" s="36" t="s">
        <v>17</v>
      </c>
      <c r="C95" s="36">
        <v>265</v>
      </c>
      <c r="D95" s="28" t="s">
        <v>15</v>
      </c>
      <c r="E95" s="28" t="s">
        <v>96</v>
      </c>
      <c r="F95" s="37" t="s">
        <v>66</v>
      </c>
      <c r="G95" s="36">
        <f t="shared" si="2"/>
        <v>847</v>
      </c>
      <c r="H95" s="28">
        <v>262</v>
      </c>
      <c r="I95" s="54">
        <v>423.5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</row>
    <row r="96" spans="1:256" customFormat="1" ht="26.1" customHeight="1">
      <c r="A96" s="28">
        <v>68908</v>
      </c>
      <c r="B96" s="28" t="s">
        <v>17</v>
      </c>
      <c r="C96" s="31" t="s">
        <v>97</v>
      </c>
      <c r="D96" s="28" t="s">
        <v>15</v>
      </c>
      <c r="E96" s="28">
        <v>2500</v>
      </c>
      <c r="F96" s="38">
        <v>1.7</v>
      </c>
      <c r="G96" s="30">
        <f t="shared" si="2"/>
        <v>742.05</v>
      </c>
      <c r="H96" s="38">
        <v>282</v>
      </c>
      <c r="I96" s="55">
        <v>436.5</v>
      </c>
      <c r="J96" s="46"/>
      <c r="K96" s="47"/>
    </row>
    <row r="97" spans="1:256" s="7" customFormat="1" ht="26.1" customHeight="1">
      <c r="A97" s="28">
        <v>581693</v>
      </c>
      <c r="B97" s="28" t="s">
        <v>17</v>
      </c>
      <c r="C97" s="28">
        <v>300</v>
      </c>
      <c r="D97" s="28" t="s">
        <v>15</v>
      </c>
      <c r="E97" s="28">
        <v>750</v>
      </c>
      <c r="F97" s="28">
        <v>1</v>
      </c>
      <c r="G97" s="30">
        <v>210</v>
      </c>
      <c r="H97" s="28" t="s">
        <v>98</v>
      </c>
      <c r="I97" s="43"/>
      <c r="J97" s="44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9"/>
    </row>
    <row r="98" spans="1:256" customFormat="1" ht="26.1" customHeight="1">
      <c r="A98" s="28">
        <v>68979</v>
      </c>
      <c r="B98" s="28" t="s">
        <v>17</v>
      </c>
      <c r="C98" s="31" t="s">
        <v>99</v>
      </c>
      <c r="D98" s="28" t="s">
        <v>15</v>
      </c>
      <c r="E98" s="28">
        <v>3000</v>
      </c>
      <c r="F98" s="38">
        <v>1</v>
      </c>
      <c r="G98" s="30">
        <f t="shared" ref="G98:G103" si="3">I98*F98</f>
        <v>599</v>
      </c>
      <c r="H98" s="38" t="s">
        <v>100</v>
      </c>
      <c r="I98" s="55">
        <v>599</v>
      </c>
      <c r="J98" s="46"/>
      <c r="K98" s="47"/>
    </row>
    <row r="99" spans="1:256" customFormat="1" ht="26.1" customHeight="1">
      <c r="A99" s="28">
        <v>68979</v>
      </c>
      <c r="B99" s="28" t="s">
        <v>17</v>
      </c>
      <c r="C99" s="31" t="s">
        <v>99</v>
      </c>
      <c r="D99" s="28" t="s">
        <v>15</v>
      </c>
      <c r="E99" s="28" t="s">
        <v>101</v>
      </c>
      <c r="F99" s="38">
        <v>2</v>
      </c>
      <c r="G99" s="30">
        <f t="shared" si="3"/>
        <v>1176</v>
      </c>
      <c r="H99" s="38" t="s">
        <v>102</v>
      </c>
      <c r="I99" s="55">
        <v>588</v>
      </c>
      <c r="J99" s="46"/>
      <c r="K99" s="47"/>
    </row>
    <row r="100" spans="1:256" s="4" customFormat="1" ht="26.1" customHeight="1">
      <c r="A100" s="28">
        <v>581695</v>
      </c>
      <c r="B100" s="28" t="s">
        <v>17</v>
      </c>
      <c r="C100" s="28">
        <v>330</v>
      </c>
      <c r="D100" s="28" t="s">
        <v>15</v>
      </c>
      <c r="E100" s="28">
        <v>1700</v>
      </c>
      <c r="F100" s="28">
        <v>1</v>
      </c>
      <c r="G100" s="30">
        <f t="shared" si="3"/>
        <v>407.286</v>
      </c>
      <c r="H100" s="28">
        <v>332</v>
      </c>
      <c r="I100" s="52">
        <f>C100*C100*0.0022*E100/1000</f>
        <v>407.286</v>
      </c>
      <c r="J100" s="44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9"/>
    </row>
    <row r="101" spans="1:256" s="4" customFormat="1" ht="26.1" customHeight="1">
      <c r="A101" s="28">
        <v>581695</v>
      </c>
      <c r="B101" s="28" t="s">
        <v>17</v>
      </c>
      <c r="C101" s="28">
        <v>330</v>
      </c>
      <c r="D101" s="28" t="s">
        <v>15</v>
      </c>
      <c r="E101" s="28" t="s">
        <v>103</v>
      </c>
      <c r="F101" s="28">
        <v>1</v>
      </c>
      <c r="G101" s="30">
        <f t="shared" si="3"/>
        <v>670</v>
      </c>
      <c r="H101" s="28">
        <v>332</v>
      </c>
      <c r="I101" s="43">
        <v>670</v>
      </c>
      <c r="J101" s="44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9"/>
    </row>
    <row r="102" spans="1:256" s="4" customFormat="1" ht="26.1" customHeight="1">
      <c r="A102" s="36">
        <v>581696</v>
      </c>
      <c r="B102" s="36" t="s">
        <v>17</v>
      </c>
      <c r="C102" s="36">
        <v>350</v>
      </c>
      <c r="D102" s="28" t="s">
        <v>15</v>
      </c>
      <c r="E102" s="28">
        <v>940</v>
      </c>
      <c r="F102" s="37" t="s">
        <v>49</v>
      </c>
      <c r="G102" s="58">
        <f t="shared" si="3"/>
        <v>253.33</v>
      </c>
      <c r="H102" s="28">
        <v>-1.8</v>
      </c>
      <c r="I102" s="52">
        <f>C102*C102*0.0022*E102/1000</f>
        <v>253.33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</row>
    <row r="103" spans="1:256" s="4" customFormat="1" ht="26.1" customHeight="1">
      <c r="A103" s="36">
        <v>581697</v>
      </c>
      <c r="B103" s="36" t="s">
        <v>17</v>
      </c>
      <c r="C103" s="36">
        <v>360</v>
      </c>
      <c r="D103" s="28" t="s">
        <v>15</v>
      </c>
      <c r="E103" s="28">
        <v>2330</v>
      </c>
      <c r="F103" s="37" t="s">
        <v>49</v>
      </c>
      <c r="G103" s="58">
        <f t="shared" si="3"/>
        <v>664.32960000000003</v>
      </c>
      <c r="H103" s="28">
        <v>361.5</v>
      </c>
      <c r="I103" s="52">
        <f>C103*C103*0.0022*E103/1000</f>
        <v>664.32960000000003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9"/>
      <c r="IS103" s="9"/>
      <c r="IT103" s="9"/>
      <c r="IU103" s="9"/>
      <c r="IV103" s="9"/>
    </row>
    <row r="104" spans="1:256" s="7" customFormat="1" ht="26.1" customHeight="1">
      <c r="A104" s="27" t="s">
        <v>8</v>
      </c>
      <c r="B104" s="28" t="s">
        <v>5</v>
      </c>
      <c r="C104" s="29">
        <v>22</v>
      </c>
      <c r="D104" s="28" t="s">
        <v>15</v>
      </c>
      <c r="E104" s="28">
        <v>1200</v>
      </c>
      <c r="F104" s="30">
        <v>350</v>
      </c>
      <c r="G104" s="27">
        <f>F104*I104</f>
        <v>455</v>
      </c>
      <c r="H104" s="28">
        <v>-0.2</v>
      </c>
      <c r="I104" s="62">
        <v>1.3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1:256" s="6" customFormat="1" ht="26.1" customHeight="1">
      <c r="A105" s="27" t="s">
        <v>8</v>
      </c>
      <c r="B105" s="28" t="s">
        <v>104</v>
      </c>
      <c r="C105" s="29">
        <v>35</v>
      </c>
      <c r="D105" s="28" t="s">
        <v>15</v>
      </c>
      <c r="E105" s="28">
        <v>2500</v>
      </c>
      <c r="F105" s="28">
        <v>25</v>
      </c>
      <c r="G105" s="27">
        <f t="shared" ref="G105:G129" si="4">I105*F105</f>
        <v>174</v>
      </c>
      <c r="H105" s="28"/>
      <c r="I105" s="62">
        <v>6.96</v>
      </c>
      <c r="J105" s="9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4"/>
      <c r="IS105" s="44"/>
      <c r="IT105" s="44"/>
      <c r="IU105" s="9"/>
      <c r="IV105" s="44"/>
    </row>
    <row r="106" spans="1:256" s="6" customFormat="1" ht="26.1" customHeight="1">
      <c r="A106" s="28">
        <v>56659</v>
      </c>
      <c r="B106" s="28" t="s">
        <v>5</v>
      </c>
      <c r="C106" s="28">
        <v>70</v>
      </c>
      <c r="D106" s="28" t="s">
        <v>15</v>
      </c>
      <c r="E106" s="28">
        <v>2960</v>
      </c>
      <c r="F106" s="28">
        <v>50</v>
      </c>
      <c r="G106" s="30">
        <f t="shared" si="4"/>
        <v>1490</v>
      </c>
      <c r="H106" s="28">
        <v>69</v>
      </c>
      <c r="I106" s="43">
        <v>29.8</v>
      </c>
      <c r="J106" s="44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9"/>
    </row>
    <row r="107" spans="1:256" s="4" customFormat="1" ht="26.1" customHeight="1">
      <c r="A107" s="28">
        <v>56660</v>
      </c>
      <c r="B107" s="28" t="s">
        <v>5</v>
      </c>
      <c r="C107" s="28">
        <v>70</v>
      </c>
      <c r="D107" s="28" t="s">
        <v>15</v>
      </c>
      <c r="E107" s="28">
        <v>2955</v>
      </c>
      <c r="F107" s="28">
        <v>25</v>
      </c>
      <c r="G107" s="30">
        <f t="shared" si="4"/>
        <v>751.57499999999993</v>
      </c>
      <c r="H107" s="28" t="s">
        <v>105</v>
      </c>
      <c r="I107" s="49">
        <v>30.062999999999999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44"/>
    </row>
    <row r="108" spans="1:256" s="10" customFormat="1" ht="26.1" customHeight="1">
      <c r="A108" s="27" t="s">
        <v>8</v>
      </c>
      <c r="B108" s="28" t="s">
        <v>5</v>
      </c>
      <c r="C108" s="39">
        <v>75</v>
      </c>
      <c r="D108" s="28" t="s">
        <v>15</v>
      </c>
      <c r="E108" s="28">
        <v>2400</v>
      </c>
      <c r="F108" s="28">
        <v>45</v>
      </c>
      <c r="G108" s="27">
        <f t="shared" si="4"/>
        <v>1256.8499999999999</v>
      </c>
      <c r="H108" s="28">
        <v>-1.3</v>
      </c>
      <c r="I108" s="62">
        <v>27.93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47"/>
    </row>
    <row r="109" spans="1:256" s="7" customFormat="1" ht="26.1" customHeight="1">
      <c r="A109" s="28">
        <v>56661</v>
      </c>
      <c r="B109" s="28" t="s">
        <v>5</v>
      </c>
      <c r="C109" s="28">
        <v>80</v>
      </c>
      <c r="D109" s="28" t="s">
        <v>15</v>
      </c>
      <c r="E109" s="28">
        <v>2900</v>
      </c>
      <c r="F109" s="28">
        <v>3</v>
      </c>
      <c r="G109" s="28">
        <f t="shared" si="4"/>
        <v>117</v>
      </c>
      <c r="H109" s="28" t="s">
        <v>106</v>
      </c>
      <c r="I109" s="63">
        <v>39</v>
      </c>
      <c r="J109" s="9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9"/>
    </row>
    <row r="110" spans="1:256" s="7" customFormat="1" ht="26.1" customHeight="1">
      <c r="A110" s="28">
        <v>56661</v>
      </c>
      <c r="B110" s="28" t="s">
        <v>5</v>
      </c>
      <c r="C110" s="28">
        <v>80</v>
      </c>
      <c r="D110" s="28" t="s">
        <v>15</v>
      </c>
      <c r="E110" s="28">
        <v>2870</v>
      </c>
      <c r="F110" s="28">
        <v>20</v>
      </c>
      <c r="G110" s="28">
        <f t="shared" si="4"/>
        <v>782</v>
      </c>
      <c r="H110" s="28" t="s">
        <v>106</v>
      </c>
      <c r="I110" s="63">
        <v>39.1</v>
      </c>
      <c r="J110" s="9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9"/>
    </row>
    <row r="111" spans="1:256" s="11" customFormat="1" ht="26.1" customHeight="1">
      <c r="A111" s="28">
        <v>56662</v>
      </c>
      <c r="B111" s="28" t="s">
        <v>5</v>
      </c>
      <c r="C111" s="28">
        <v>80</v>
      </c>
      <c r="D111" s="28" t="s">
        <v>15</v>
      </c>
      <c r="E111" s="28">
        <v>2960</v>
      </c>
      <c r="F111" s="28">
        <v>33</v>
      </c>
      <c r="G111" s="30">
        <f t="shared" si="4"/>
        <v>1303.0049999999999</v>
      </c>
      <c r="H111" s="28" t="s">
        <v>106</v>
      </c>
      <c r="I111" s="49">
        <v>39.484999999999999</v>
      </c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9"/>
    </row>
    <row r="112" spans="1:256" s="11" customFormat="1" ht="26.1" customHeight="1">
      <c r="A112" s="28">
        <v>56663</v>
      </c>
      <c r="B112" s="28" t="s">
        <v>5</v>
      </c>
      <c r="C112" s="28">
        <v>85</v>
      </c>
      <c r="D112" s="28" t="s">
        <v>15</v>
      </c>
      <c r="E112" s="28">
        <v>2930</v>
      </c>
      <c r="F112" s="28">
        <v>20</v>
      </c>
      <c r="G112" s="30">
        <f t="shared" si="4"/>
        <v>896.83999999999992</v>
      </c>
      <c r="H112" s="28" t="s">
        <v>107</v>
      </c>
      <c r="I112" s="64">
        <v>44.841999999999999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</row>
    <row r="113" spans="1:256" s="11" customFormat="1" ht="26.1" customHeight="1">
      <c r="A113" s="28">
        <v>56663</v>
      </c>
      <c r="B113" s="28" t="s">
        <v>5</v>
      </c>
      <c r="C113" s="28">
        <v>85</v>
      </c>
      <c r="D113" s="28" t="s">
        <v>15</v>
      </c>
      <c r="E113" s="28">
        <v>2970</v>
      </c>
      <c r="F113" s="28">
        <v>16</v>
      </c>
      <c r="G113" s="28">
        <f t="shared" si="4"/>
        <v>718.4</v>
      </c>
      <c r="H113" s="28" t="s">
        <v>108</v>
      </c>
      <c r="I113" s="64">
        <v>44.9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9"/>
      <c r="IU113" s="9"/>
      <c r="IV113" s="9"/>
    </row>
    <row r="114" spans="1:256" s="4" customFormat="1" ht="26.1" customHeight="1">
      <c r="A114" s="28">
        <v>56664</v>
      </c>
      <c r="B114" s="28" t="s">
        <v>5</v>
      </c>
      <c r="C114" s="28">
        <v>85</v>
      </c>
      <c r="D114" s="28" t="s">
        <v>15</v>
      </c>
      <c r="E114" s="28">
        <v>2950</v>
      </c>
      <c r="F114" s="28">
        <v>8</v>
      </c>
      <c r="G114" s="30">
        <f t="shared" si="4"/>
        <v>356.56799999999998</v>
      </c>
      <c r="H114" s="28" t="s">
        <v>109</v>
      </c>
      <c r="I114" s="49">
        <v>44.570999999999998</v>
      </c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9"/>
    </row>
    <row r="115" spans="1:256" s="4" customFormat="1" ht="26.1" customHeight="1">
      <c r="A115" s="28">
        <v>56664</v>
      </c>
      <c r="B115" s="28" t="s">
        <v>5</v>
      </c>
      <c r="C115" s="28">
        <v>85</v>
      </c>
      <c r="D115" s="28" t="s">
        <v>15</v>
      </c>
      <c r="E115" s="28">
        <v>2950</v>
      </c>
      <c r="F115" s="28">
        <v>16</v>
      </c>
      <c r="G115" s="30">
        <f t="shared" si="4"/>
        <v>711.00800000000004</v>
      </c>
      <c r="H115" s="28" t="s">
        <v>109</v>
      </c>
      <c r="I115" s="49">
        <v>44.438000000000002</v>
      </c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9"/>
    </row>
    <row r="116" spans="1:256" s="4" customFormat="1" ht="26.1" customHeight="1">
      <c r="A116" s="28">
        <v>56665</v>
      </c>
      <c r="B116" s="28" t="s">
        <v>5</v>
      </c>
      <c r="C116" s="28">
        <v>90</v>
      </c>
      <c r="D116" s="28" t="s">
        <v>15</v>
      </c>
      <c r="E116" s="28">
        <v>2960</v>
      </c>
      <c r="F116" s="28">
        <v>1</v>
      </c>
      <c r="G116" s="30">
        <f t="shared" si="4"/>
        <v>49.389000000000003</v>
      </c>
      <c r="H116" s="28" t="s">
        <v>110</v>
      </c>
      <c r="I116" s="64">
        <v>49.389000000000003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9"/>
      <c r="IU116" s="9"/>
      <c r="IV116" s="9"/>
    </row>
    <row r="117" spans="1:256" s="4" customFormat="1" ht="26.1" customHeight="1">
      <c r="A117" s="28">
        <v>56665</v>
      </c>
      <c r="B117" s="28" t="s">
        <v>5</v>
      </c>
      <c r="C117" s="28">
        <v>90</v>
      </c>
      <c r="D117" s="28" t="s">
        <v>15</v>
      </c>
      <c r="E117" s="28">
        <v>2900</v>
      </c>
      <c r="F117" s="28">
        <v>18</v>
      </c>
      <c r="G117" s="28">
        <f t="shared" si="4"/>
        <v>891</v>
      </c>
      <c r="H117" s="28" t="s">
        <v>111</v>
      </c>
      <c r="I117" s="64">
        <v>49.5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9"/>
      <c r="IU117" s="9"/>
      <c r="IV117" s="9"/>
    </row>
    <row r="118" spans="1:256" s="4" customFormat="1" ht="26.1" customHeight="1">
      <c r="A118" s="28">
        <v>56666</v>
      </c>
      <c r="B118" s="28" t="s">
        <v>5</v>
      </c>
      <c r="C118" s="28">
        <v>90</v>
      </c>
      <c r="D118" s="28" t="s">
        <v>15</v>
      </c>
      <c r="E118" s="28">
        <v>2960</v>
      </c>
      <c r="F118" s="28">
        <v>11</v>
      </c>
      <c r="G118" s="30">
        <f t="shared" si="4"/>
        <v>547.43700000000001</v>
      </c>
      <c r="H118" s="28" t="s">
        <v>112</v>
      </c>
      <c r="I118" s="64">
        <v>49.767000000000003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9"/>
      <c r="IU118" s="9"/>
      <c r="IV118" s="9"/>
    </row>
    <row r="119" spans="1:256" s="4" customFormat="1" ht="26.1" customHeight="1">
      <c r="A119" s="28">
        <v>56667</v>
      </c>
      <c r="B119" s="28" t="s">
        <v>5</v>
      </c>
      <c r="C119" s="28">
        <v>95</v>
      </c>
      <c r="D119" s="28" t="s">
        <v>15</v>
      </c>
      <c r="E119" s="28">
        <v>2970</v>
      </c>
      <c r="F119" s="28">
        <v>20</v>
      </c>
      <c r="G119" s="30">
        <f t="shared" si="4"/>
        <v>1119</v>
      </c>
      <c r="H119" s="28">
        <v>94.3</v>
      </c>
      <c r="I119" s="64">
        <v>55.95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9"/>
      <c r="IU119" s="9"/>
      <c r="IV119" s="42"/>
    </row>
    <row r="120" spans="1:256" s="12" customFormat="1" ht="26.1" customHeight="1">
      <c r="A120" s="28">
        <v>56667</v>
      </c>
      <c r="B120" s="28" t="s">
        <v>5</v>
      </c>
      <c r="C120" s="28">
        <v>95</v>
      </c>
      <c r="D120" s="28" t="s">
        <v>15</v>
      </c>
      <c r="E120" s="28">
        <v>2975</v>
      </c>
      <c r="F120" s="28">
        <v>3</v>
      </c>
      <c r="G120" s="28">
        <f t="shared" si="4"/>
        <v>169.5</v>
      </c>
      <c r="H120" s="28">
        <v>94.3</v>
      </c>
      <c r="I120" s="64">
        <v>56.5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9"/>
      <c r="IU120" s="9"/>
      <c r="IV120" s="42"/>
    </row>
    <row r="121" spans="1:256" s="12" customFormat="1" ht="26.1" customHeight="1">
      <c r="A121" s="28">
        <v>56668</v>
      </c>
      <c r="B121" s="28" t="s">
        <v>5</v>
      </c>
      <c r="C121" s="28">
        <v>95</v>
      </c>
      <c r="D121" s="28" t="s">
        <v>15</v>
      </c>
      <c r="E121" s="28">
        <v>2920</v>
      </c>
      <c r="F121" s="28">
        <v>20</v>
      </c>
      <c r="G121" s="28">
        <f t="shared" si="4"/>
        <v>1109</v>
      </c>
      <c r="H121" s="28">
        <v>94.3</v>
      </c>
      <c r="I121" s="64">
        <v>55.45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9"/>
      <c r="IU121" s="9"/>
      <c r="IV121" s="42"/>
    </row>
    <row r="122" spans="1:256" s="12" customFormat="1" ht="26.1" customHeight="1">
      <c r="A122" s="28">
        <v>56669</v>
      </c>
      <c r="B122" s="28" t="s">
        <v>5</v>
      </c>
      <c r="C122" s="28">
        <v>100</v>
      </c>
      <c r="D122" s="28" t="s">
        <v>15</v>
      </c>
      <c r="E122" s="28">
        <v>2700</v>
      </c>
      <c r="F122" s="28">
        <v>15</v>
      </c>
      <c r="G122" s="28">
        <f t="shared" si="4"/>
        <v>846</v>
      </c>
      <c r="H122" s="28" t="s">
        <v>113</v>
      </c>
      <c r="I122" s="64">
        <v>56.4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9"/>
      <c r="IU122" s="9"/>
      <c r="IV122" s="42"/>
    </row>
    <row r="123" spans="1:256" s="12" customFormat="1" ht="26.1" customHeight="1">
      <c r="A123" s="28">
        <v>56669</v>
      </c>
      <c r="B123" s="28" t="s">
        <v>5</v>
      </c>
      <c r="C123" s="28">
        <v>100</v>
      </c>
      <c r="D123" s="28" t="s">
        <v>15</v>
      </c>
      <c r="E123" s="28">
        <v>2700</v>
      </c>
      <c r="F123" s="28">
        <v>15</v>
      </c>
      <c r="G123" s="30">
        <f t="shared" si="4"/>
        <v>844.995</v>
      </c>
      <c r="H123" s="28" t="s">
        <v>113</v>
      </c>
      <c r="I123" s="64">
        <v>56.332999999999998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9"/>
      <c r="IU123" s="9"/>
      <c r="IV123" s="9"/>
    </row>
    <row r="124" spans="1:256" s="12" customFormat="1" ht="26.1" customHeight="1">
      <c r="A124" s="28">
        <v>56670</v>
      </c>
      <c r="B124" s="28" t="s">
        <v>5</v>
      </c>
      <c r="C124" s="28">
        <v>100</v>
      </c>
      <c r="D124" s="28" t="s">
        <v>15</v>
      </c>
      <c r="E124" s="28">
        <v>2965</v>
      </c>
      <c r="F124" s="28">
        <v>6</v>
      </c>
      <c r="G124" s="28">
        <f t="shared" si="4"/>
        <v>374.4</v>
      </c>
      <c r="H124" s="28" t="s">
        <v>114</v>
      </c>
      <c r="I124" s="64">
        <v>62.4</v>
      </c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9"/>
      <c r="IU124" s="9"/>
      <c r="IV124" s="9"/>
    </row>
    <row r="125" spans="1:256" s="5" customFormat="1" ht="26.1" customHeight="1">
      <c r="A125" s="28">
        <v>56670</v>
      </c>
      <c r="B125" s="28" t="s">
        <v>5</v>
      </c>
      <c r="C125" s="28">
        <v>100</v>
      </c>
      <c r="D125" s="28" t="s">
        <v>15</v>
      </c>
      <c r="E125" s="28">
        <v>2620</v>
      </c>
      <c r="F125" s="28">
        <v>9</v>
      </c>
      <c r="G125" s="30">
        <f t="shared" si="4"/>
        <v>496.50300000000004</v>
      </c>
      <c r="H125" s="28" t="s">
        <v>114</v>
      </c>
      <c r="I125" s="64">
        <v>55.167000000000002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9"/>
      <c r="IU125" s="9"/>
      <c r="IV125" s="9"/>
    </row>
    <row r="126" spans="1:256" s="12" customFormat="1" ht="26.1" customHeight="1">
      <c r="A126" s="28">
        <v>56671</v>
      </c>
      <c r="B126" s="28" t="s">
        <v>5</v>
      </c>
      <c r="C126" s="28">
        <v>105</v>
      </c>
      <c r="D126" s="28" t="s">
        <v>15</v>
      </c>
      <c r="E126" s="28">
        <v>2940</v>
      </c>
      <c r="F126" s="28">
        <v>24</v>
      </c>
      <c r="G126" s="28">
        <f t="shared" si="4"/>
        <v>1644</v>
      </c>
      <c r="H126" s="28" t="s">
        <v>115</v>
      </c>
      <c r="I126" s="49">
        <v>68.5</v>
      </c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42"/>
    </row>
    <row r="127" spans="1:256" s="12" customFormat="1" ht="26.1" customHeight="1">
      <c r="A127" s="28">
        <v>56672</v>
      </c>
      <c r="B127" s="28" t="s">
        <v>5</v>
      </c>
      <c r="C127" s="28">
        <v>105</v>
      </c>
      <c r="D127" s="28" t="s">
        <v>15</v>
      </c>
      <c r="E127" s="28">
        <v>2960</v>
      </c>
      <c r="F127" s="28">
        <v>12</v>
      </c>
      <c r="G127" s="30">
        <f t="shared" si="4"/>
        <v>824.18399999999997</v>
      </c>
      <c r="H127" s="28" t="s">
        <v>115</v>
      </c>
      <c r="I127" s="49">
        <v>68.682000000000002</v>
      </c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42"/>
    </row>
    <row r="128" spans="1:256" s="12" customFormat="1" ht="26.1" customHeight="1">
      <c r="A128" s="28">
        <v>56673</v>
      </c>
      <c r="B128" s="28" t="s">
        <v>5</v>
      </c>
      <c r="C128" s="28">
        <v>110</v>
      </c>
      <c r="D128" s="28" t="s">
        <v>15</v>
      </c>
      <c r="E128" s="28">
        <v>2945</v>
      </c>
      <c r="F128" s="28">
        <v>22</v>
      </c>
      <c r="G128" s="30">
        <f t="shared" si="4"/>
        <v>1652.992</v>
      </c>
      <c r="H128" s="28"/>
      <c r="I128" s="63">
        <v>75.135999999999996</v>
      </c>
      <c r="J128" s="9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</row>
    <row r="129" spans="1:256" s="12" customFormat="1" ht="26.1" customHeight="1">
      <c r="A129" s="28">
        <v>56674</v>
      </c>
      <c r="B129" s="28" t="s">
        <v>5</v>
      </c>
      <c r="C129" s="28">
        <v>110</v>
      </c>
      <c r="D129" s="28" t="s">
        <v>15</v>
      </c>
      <c r="E129" s="28">
        <v>2950</v>
      </c>
      <c r="F129" s="28">
        <v>14.7</v>
      </c>
      <c r="G129" s="30">
        <f t="shared" si="4"/>
        <v>1085.8008</v>
      </c>
      <c r="H129" s="28" t="s">
        <v>116</v>
      </c>
      <c r="I129" s="63">
        <v>73.864000000000004</v>
      </c>
      <c r="J129" s="9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</row>
    <row r="130" spans="1:256" s="13" customFormat="1" ht="26.1" customHeight="1">
      <c r="A130" s="27" t="s">
        <v>8</v>
      </c>
      <c r="B130" s="28" t="s">
        <v>5</v>
      </c>
      <c r="C130" s="29">
        <v>115</v>
      </c>
      <c r="D130" s="28" t="s">
        <v>15</v>
      </c>
      <c r="E130" s="28">
        <v>2400</v>
      </c>
      <c r="F130" s="28">
        <v>7</v>
      </c>
      <c r="G130" s="27">
        <f t="shared" ref="G130:G141" si="5">I130*F130</f>
        <v>486.71000000000004</v>
      </c>
      <c r="H130" s="28">
        <v>-2</v>
      </c>
      <c r="I130" s="62">
        <v>69.53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9"/>
      <c r="IU130" s="50"/>
      <c r="IV130" s="50"/>
    </row>
    <row r="131" spans="1:256" s="13" customFormat="1" ht="26.1" customHeight="1">
      <c r="A131" s="27" t="s">
        <v>8</v>
      </c>
      <c r="B131" s="28" t="s">
        <v>5</v>
      </c>
      <c r="C131" s="28">
        <v>115</v>
      </c>
      <c r="D131" s="28" t="s">
        <v>15</v>
      </c>
      <c r="E131" s="28">
        <v>2400</v>
      </c>
      <c r="F131" s="28">
        <v>10</v>
      </c>
      <c r="G131" s="27">
        <f t="shared" si="5"/>
        <v>695.3</v>
      </c>
      <c r="H131" s="28">
        <v>-2</v>
      </c>
      <c r="I131" s="62">
        <v>69.53</v>
      </c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13" customFormat="1" ht="26.1" customHeight="1">
      <c r="A132" s="27" t="s">
        <v>8</v>
      </c>
      <c r="B132" s="28" t="s">
        <v>5</v>
      </c>
      <c r="C132" s="39">
        <v>115</v>
      </c>
      <c r="D132" s="28" t="s">
        <v>15</v>
      </c>
      <c r="E132" s="28">
        <v>2400</v>
      </c>
      <c r="F132" s="28">
        <v>10</v>
      </c>
      <c r="G132" s="27">
        <f t="shared" si="5"/>
        <v>695.3</v>
      </c>
      <c r="H132" s="28">
        <v>-2</v>
      </c>
      <c r="I132" s="62">
        <v>69.53</v>
      </c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9"/>
      <c r="IU132" s="50"/>
      <c r="IV132" s="50"/>
    </row>
    <row r="133" spans="1:256" s="13" customFormat="1" ht="26.1" customHeight="1">
      <c r="A133" s="28">
        <v>56675</v>
      </c>
      <c r="B133" s="28" t="s">
        <v>5</v>
      </c>
      <c r="C133" s="28">
        <v>120</v>
      </c>
      <c r="D133" s="28" t="s">
        <v>15</v>
      </c>
      <c r="E133" s="28">
        <v>2615</v>
      </c>
      <c r="F133" s="28">
        <v>12</v>
      </c>
      <c r="G133" s="30">
        <f t="shared" si="5"/>
        <v>939</v>
      </c>
      <c r="H133" s="28"/>
      <c r="I133" s="69">
        <v>78.25</v>
      </c>
      <c r="J133" s="61"/>
      <c r="K133" s="61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44"/>
      <c r="IV133" s="50"/>
    </row>
    <row r="134" spans="1:256" s="13" customFormat="1" ht="26.1" customHeight="1">
      <c r="A134" s="28">
        <v>56676</v>
      </c>
      <c r="B134" s="28" t="s">
        <v>5</v>
      </c>
      <c r="C134" s="28">
        <v>120</v>
      </c>
      <c r="D134" s="28" t="s">
        <v>15</v>
      </c>
      <c r="E134" s="28">
        <v>2740</v>
      </c>
      <c r="F134" s="28">
        <v>20</v>
      </c>
      <c r="G134" s="28">
        <f t="shared" si="5"/>
        <v>1619</v>
      </c>
      <c r="H134" s="28" t="s">
        <v>117</v>
      </c>
      <c r="I134" s="64">
        <v>80.95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9"/>
      <c r="IU134" s="9"/>
      <c r="IV134" s="50"/>
    </row>
    <row r="135" spans="1:256" s="13" customFormat="1" ht="26.1" customHeight="1">
      <c r="A135" s="28">
        <v>66011</v>
      </c>
      <c r="B135" s="28" t="s">
        <v>5</v>
      </c>
      <c r="C135" s="28">
        <v>120</v>
      </c>
      <c r="D135" s="28" t="s">
        <v>15</v>
      </c>
      <c r="E135" s="28" t="s">
        <v>118</v>
      </c>
      <c r="F135" s="28">
        <v>10</v>
      </c>
      <c r="G135" s="30">
        <f t="shared" si="5"/>
        <v>804</v>
      </c>
      <c r="H135" s="28" t="s">
        <v>119</v>
      </c>
      <c r="I135" s="43">
        <v>80.400000000000006</v>
      </c>
      <c r="J135" s="44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50"/>
    </row>
    <row r="136" spans="1:256" s="13" customFormat="1" ht="26.1" customHeight="1">
      <c r="A136" s="28">
        <v>66011</v>
      </c>
      <c r="B136" s="28" t="s">
        <v>5</v>
      </c>
      <c r="C136" s="28">
        <v>120</v>
      </c>
      <c r="D136" s="28" t="s">
        <v>15</v>
      </c>
      <c r="E136" s="28" t="s">
        <v>118</v>
      </c>
      <c r="F136" s="28">
        <v>10</v>
      </c>
      <c r="G136" s="30">
        <f t="shared" si="5"/>
        <v>811</v>
      </c>
      <c r="H136" s="28" t="s">
        <v>119</v>
      </c>
      <c r="I136" s="43">
        <v>81.099999999999994</v>
      </c>
      <c r="J136" s="44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2"/>
      <c r="IV136" s="50"/>
    </row>
    <row r="137" spans="1:256" s="13" customFormat="1" ht="26.1" customHeight="1">
      <c r="A137" s="28">
        <v>56677</v>
      </c>
      <c r="B137" s="28" t="s">
        <v>5</v>
      </c>
      <c r="C137" s="28">
        <v>125</v>
      </c>
      <c r="D137" s="28" t="s">
        <v>15</v>
      </c>
      <c r="E137" s="28">
        <v>2915</v>
      </c>
      <c r="F137" s="28">
        <v>13</v>
      </c>
      <c r="G137" s="30">
        <f t="shared" si="5"/>
        <v>1244.386</v>
      </c>
      <c r="H137" s="28" t="s">
        <v>120</v>
      </c>
      <c r="I137" s="64">
        <v>95.721999999999994</v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9"/>
      <c r="IU137" s="9"/>
      <c r="IV137" s="50"/>
    </row>
    <row r="138" spans="1:256" s="13" customFormat="1" ht="26.1" customHeight="1">
      <c r="A138" s="28">
        <v>56678</v>
      </c>
      <c r="B138" s="28" t="s">
        <v>5</v>
      </c>
      <c r="C138" s="28">
        <v>125</v>
      </c>
      <c r="D138" s="28" t="s">
        <v>15</v>
      </c>
      <c r="E138" s="28">
        <v>2925</v>
      </c>
      <c r="F138" s="28">
        <v>16</v>
      </c>
      <c r="G138" s="28">
        <f t="shared" si="5"/>
        <v>1514</v>
      </c>
      <c r="H138" s="28" t="s">
        <v>120</v>
      </c>
      <c r="I138" s="49">
        <v>94.625</v>
      </c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13" customFormat="1" ht="26.1" customHeight="1">
      <c r="A139" s="28">
        <v>57245</v>
      </c>
      <c r="B139" s="28" t="s">
        <v>5</v>
      </c>
      <c r="C139" s="28">
        <v>130</v>
      </c>
      <c r="D139" s="28" t="s">
        <v>15</v>
      </c>
      <c r="E139" s="28" t="s">
        <v>121</v>
      </c>
      <c r="F139" s="28">
        <v>15</v>
      </c>
      <c r="G139" s="30">
        <f t="shared" si="5"/>
        <v>1530</v>
      </c>
      <c r="H139" s="28" t="s">
        <v>122</v>
      </c>
      <c r="I139" s="43">
        <v>102</v>
      </c>
      <c r="J139" s="44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2"/>
      <c r="IV139" s="50"/>
    </row>
    <row r="140" spans="1:256" s="13" customFormat="1" ht="26.1" customHeight="1">
      <c r="A140" s="28">
        <v>57246</v>
      </c>
      <c r="B140" s="28" t="s">
        <v>5</v>
      </c>
      <c r="C140" s="28">
        <v>130</v>
      </c>
      <c r="D140" s="28" t="s">
        <v>15</v>
      </c>
      <c r="E140" s="28" t="s">
        <v>121</v>
      </c>
      <c r="F140" s="28">
        <v>2</v>
      </c>
      <c r="G140" s="30">
        <f t="shared" si="5"/>
        <v>202.2</v>
      </c>
      <c r="H140" s="28" t="s">
        <v>122</v>
      </c>
      <c r="I140" s="43">
        <v>101.1</v>
      </c>
      <c r="J140" s="44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50"/>
    </row>
    <row r="141" spans="1:256" s="13" customFormat="1" ht="26.1" customHeight="1">
      <c r="A141" s="28">
        <v>57247</v>
      </c>
      <c r="B141" s="28" t="s">
        <v>5</v>
      </c>
      <c r="C141" s="28">
        <v>135</v>
      </c>
      <c r="D141" s="28" t="s">
        <v>15</v>
      </c>
      <c r="E141" s="28" t="s">
        <v>123</v>
      </c>
      <c r="F141" s="28">
        <v>15</v>
      </c>
      <c r="G141" s="30">
        <f t="shared" si="5"/>
        <v>1695</v>
      </c>
      <c r="H141" s="28">
        <v>133.9</v>
      </c>
      <c r="I141" s="43">
        <v>113</v>
      </c>
      <c r="J141" s="44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50"/>
    </row>
    <row r="142" spans="1:256" s="13" customFormat="1" ht="26.1" customHeight="1">
      <c r="A142" s="28" t="s">
        <v>8</v>
      </c>
      <c r="B142" s="28" t="s">
        <v>5</v>
      </c>
      <c r="C142" s="28">
        <v>140</v>
      </c>
      <c r="D142" s="28" t="s">
        <v>15</v>
      </c>
      <c r="E142" s="28"/>
      <c r="F142" s="28">
        <v>1</v>
      </c>
      <c r="G142" s="30"/>
      <c r="H142" s="28"/>
      <c r="I142" s="70"/>
      <c r="J142" s="9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50"/>
    </row>
    <row r="143" spans="1:256" s="13" customFormat="1" ht="26.1" customHeight="1">
      <c r="A143" s="28">
        <v>57249</v>
      </c>
      <c r="B143" s="28" t="s">
        <v>5</v>
      </c>
      <c r="C143" s="28">
        <v>140</v>
      </c>
      <c r="D143" s="28" t="s">
        <v>15</v>
      </c>
      <c r="E143" s="28">
        <v>2900</v>
      </c>
      <c r="F143" s="28">
        <v>15</v>
      </c>
      <c r="G143" s="28">
        <f>I143*F143</f>
        <v>1743</v>
      </c>
      <c r="H143" s="28">
        <v>139.1</v>
      </c>
      <c r="I143" s="64">
        <v>116.2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50"/>
    </row>
    <row r="144" spans="1:256" s="14" customFormat="1" ht="26.1" customHeight="1">
      <c r="A144" s="28">
        <v>57250</v>
      </c>
      <c r="B144" s="28" t="s">
        <v>5</v>
      </c>
      <c r="C144" s="28">
        <v>140</v>
      </c>
      <c r="D144" s="28" t="s">
        <v>15</v>
      </c>
      <c r="E144" s="28">
        <v>2970</v>
      </c>
      <c r="F144" s="28">
        <v>2</v>
      </c>
      <c r="G144" s="28">
        <f>I144*F144</f>
        <v>245</v>
      </c>
      <c r="H144" s="28" t="s">
        <v>124</v>
      </c>
      <c r="I144" s="71">
        <v>122.5</v>
      </c>
      <c r="J144" s="4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</row>
    <row r="145" spans="1:256" s="14" customFormat="1" ht="26.1" customHeight="1">
      <c r="A145" s="28" t="s">
        <v>8</v>
      </c>
      <c r="B145" s="28" t="s">
        <v>5</v>
      </c>
      <c r="C145" s="28">
        <v>145</v>
      </c>
      <c r="D145" s="28" t="s">
        <v>15</v>
      </c>
      <c r="E145" s="28">
        <v>2930</v>
      </c>
      <c r="F145" s="28">
        <v>2.5</v>
      </c>
      <c r="G145" s="28"/>
      <c r="H145" s="28"/>
      <c r="I145" s="71"/>
      <c r="J145" s="4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</row>
    <row r="146" spans="1:256" s="13" customFormat="1" ht="26.1" customHeight="1">
      <c r="A146" s="28">
        <v>57251</v>
      </c>
      <c r="B146" s="28" t="s">
        <v>5</v>
      </c>
      <c r="C146" s="28">
        <v>145</v>
      </c>
      <c r="D146" s="28" t="s">
        <v>15</v>
      </c>
      <c r="E146" s="28" t="s">
        <v>125</v>
      </c>
      <c r="F146" s="28">
        <v>12</v>
      </c>
      <c r="G146" s="30">
        <f>I146*F146</f>
        <v>1494</v>
      </c>
      <c r="H146" s="28" t="s">
        <v>126</v>
      </c>
      <c r="I146" s="43">
        <v>124.5</v>
      </c>
      <c r="J146" s="44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9"/>
    </row>
    <row r="147" spans="1:256" s="14" customFormat="1" ht="26.1" customHeight="1">
      <c r="A147" s="28">
        <v>57252</v>
      </c>
      <c r="B147" s="28" t="s">
        <v>5</v>
      </c>
      <c r="C147" s="28">
        <v>145</v>
      </c>
      <c r="D147" s="28" t="s">
        <v>15</v>
      </c>
      <c r="E147" s="28">
        <v>2900</v>
      </c>
      <c r="F147" s="28">
        <v>2</v>
      </c>
      <c r="G147" s="28">
        <f>I147*F147</f>
        <v>259</v>
      </c>
      <c r="H147" s="28" t="s">
        <v>127</v>
      </c>
      <c r="I147" s="71">
        <v>129.5</v>
      </c>
      <c r="J147" s="4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</row>
    <row r="148" spans="1:256" s="13" customFormat="1" ht="26.1" customHeight="1">
      <c r="A148" s="28">
        <v>57257</v>
      </c>
      <c r="B148" s="28" t="s">
        <v>5</v>
      </c>
      <c r="C148" s="28">
        <v>150</v>
      </c>
      <c r="D148" s="28" t="s">
        <v>15</v>
      </c>
      <c r="E148" s="28">
        <v>2920</v>
      </c>
      <c r="F148" s="28">
        <v>12</v>
      </c>
      <c r="G148" s="30">
        <f>I148*F148</f>
        <v>1662.96</v>
      </c>
      <c r="H148" s="28" t="s">
        <v>128</v>
      </c>
      <c r="I148" s="48">
        <v>138.58000000000001</v>
      </c>
      <c r="J148" s="9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50"/>
    </row>
    <row r="149" spans="1:256" s="13" customFormat="1" ht="26.1" customHeight="1">
      <c r="A149" s="28">
        <v>57258</v>
      </c>
      <c r="B149" s="28" t="s">
        <v>5</v>
      </c>
      <c r="C149" s="28">
        <v>150</v>
      </c>
      <c r="D149" s="28" t="s">
        <v>15</v>
      </c>
      <c r="E149" s="28">
        <v>2940</v>
      </c>
      <c r="F149" s="28">
        <v>4</v>
      </c>
      <c r="G149" s="30">
        <f>I149*F149</f>
        <v>557</v>
      </c>
      <c r="H149" s="28" t="s">
        <v>129</v>
      </c>
      <c r="I149" s="48">
        <v>139.25</v>
      </c>
      <c r="J149" s="9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50"/>
    </row>
    <row r="150" spans="1:256" s="15" customFormat="1" ht="26.1" customHeight="1">
      <c r="A150" s="56">
        <v>67376</v>
      </c>
      <c r="B150" s="56" t="s">
        <v>5</v>
      </c>
      <c r="C150" s="56">
        <v>165</v>
      </c>
      <c r="D150" s="28" t="s">
        <v>15</v>
      </c>
      <c r="E150" s="56">
        <v>2500</v>
      </c>
      <c r="F150" s="65">
        <v>14</v>
      </c>
      <c r="G150" s="56">
        <f>F150*I150</f>
        <v>2060.7999999999997</v>
      </c>
      <c r="H150" s="28" t="s">
        <v>130</v>
      </c>
      <c r="I150" s="72">
        <v>147.19999999999999</v>
      </c>
      <c r="J150" s="73"/>
      <c r="K150" s="74"/>
      <c r="L150" s="74"/>
      <c r="M150" s="73"/>
      <c r="N150" s="73"/>
      <c r="O150" s="73"/>
      <c r="P150" s="75">
        <v>620</v>
      </c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  <c r="CR150" s="73"/>
      <c r="CS150" s="73"/>
      <c r="CT150" s="73"/>
      <c r="CU150" s="73"/>
      <c r="CV150" s="73"/>
      <c r="CW150" s="73"/>
      <c r="CX150" s="73"/>
      <c r="CY150" s="73"/>
      <c r="CZ150" s="73"/>
      <c r="DA150" s="73"/>
      <c r="DB150" s="73"/>
      <c r="DC150" s="73"/>
      <c r="DD150" s="73"/>
      <c r="DE150" s="73"/>
      <c r="DF150" s="73"/>
      <c r="DG150" s="73"/>
      <c r="DH150" s="73"/>
      <c r="DI150" s="73"/>
      <c r="DJ150" s="73"/>
      <c r="DK150" s="73"/>
      <c r="DL150" s="73"/>
      <c r="DM150" s="73"/>
      <c r="DN150" s="73"/>
      <c r="DO150" s="73"/>
      <c r="DP150" s="73"/>
      <c r="DQ150" s="73"/>
      <c r="DR150" s="73"/>
      <c r="DS150" s="73"/>
      <c r="DT150" s="73"/>
      <c r="DU150" s="73"/>
      <c r="DV150" s="73"/>
      <c r="DW150" s="73"/>
      <c r="DX150" s="73"/>
      <c r="DY150" s="73"/>
      <c r="DZ150" s="73"/>
      <c r="EA150" s="73"/>
      <c r="EB150" s="73"/>
      <c r="EC150" s="73"/>
      <c r="ED150" s="73"/>
      <c r="EE150" s="73"/>
      <c r="EF150" s="73"/>
      <c r="EG150" s="73"/>
      <c r="EH150" s="73"/>
      <c r="EI150" s="73"/>
      <c r="EJ150" s="73"/>
      <c r="EK150" s="73"/>
      <c r="EL150" s="73"/>
      <c r="EM150" s="73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/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</row>
    <row r="151" spans="1:256" s="13" customFormat="1" ht="26.1" customHeight="1">
      <c r="A151" s="28">
        <v>57263</v>
      </c>
      <c r="B151" s="28" t="s">
        <v>5</v>
      </c>
      <c r="C151" s="28">
        <v>170</v>
      </c>
      <c r="D151" s="28" t="s">
        <v>15</v>
      </c>
      <c r="E151" s="28" t="s">
        <v>131</v>
      </c>
      <c r="F151" s="28">
        <v>4</v>
      </c>
      <c r="G151" s="30">
        <f t="shared" ref="G151:G158" si="6">I151*F151</f>
        <v>713.2</v>
      </c>
      <c r="H151" s="28" t="s">
        <v>132</v>
      </c>
      <c r="I151" s="43">
        <v>178.3</v>
      </c>
      <c r="J151" s="44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9"/>
    </row>
    <row r="152" spans="1:256" s="13" customFormat="1" ht="26.1" customHeight="1">
      <c r="A152" s="28">
        <v>67012</v>
      </c>
      <c r="B152" s="28" t="s">
        <v>5</v>
      </c>
      <c r="C152" s="28">
        <v>175</v>
      </c>
      <c r="D152" s="28" t="s">
        <v>15</v>
      </c>
      <c r="E152" s="28" t="s">
        <v>63</v>
      </c>
      <c r="F152" s="28">
        <v>10</v>
      </c>
      <c r="G152" s="30">
        <f t="shared" si="6"/>
        <v>1836</v>
      </c>
      <c r="H152" s="28" t="s">
        <v>133</v>
      </c>
      <c r="I152" s="43">
        <v>183.6</v>
      </c>
      <c r="J152" s="44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50"/>
    </row>
    <row r="153" spans="1:256" s="13" customFormat="1" ht="26.1" customHeight="1">
      <c r="A153" s="28">
        <v>67013</v>
      </c>
      <c r="B153" s="28" t="s">
        <v>5</v>
      </c>
      <c r="C153" s="28">
        <v>175</v>
      </c>
      <c r="D153" s="28" t="s">
        <v>15</v>
      </c>
      <c r="E153" s="28" t="s">
        <v>134</v>
      </c>
      <c r="F153" s="28">
        <v>10</v>
      </c>
      <c r="G153" s="30">
        <f t="shared" si="6"/>
        <v>1815</v>
      </c>
      <c r="H153" s="28">
        <v>173.5</v>
      </c>
      <c r="I153" s="43">
        <v>181.5</v>
      </c>
      <c r="J153" s="44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50"/>
    </row>
    <row r="154" spans="1:256" s="5" customFormat="1" ht="26.1" customHeight="1">
      <c r="A154" s="36">
        <v>67014</v>
      </c>
      <c r="B154" s="36" t="s">
        <v>5</v>
      </c>
      <c r="C154" s="36">
        <v>180</v>
      </c>
      <c r="D154" s="28" t="s">
        <v>15</v>
      </c>
      <c r="E154" s="28" t="s">
        <v>135</v>
      </c>
      <c r="F154" s="37" t="s">
        <v>49</v>
      </c>
      <c r="G154" s="36">
        <f t="shared" si="6"/>
        <v>192</v>
      </c>
      <c r="H154" s="28">
        <v>179.5</v>
      </c>
      <c r="I154" s="59">
        <v>192</v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9"/>
      <c r="IS154" s="9"/>
      <c r="IT154" s="9"/>
      <c r="IU154" s="9"/>
      <c r="IV154" s="9"/>
    </row>
    <row r="155" spans="1:256" s="5" customFormat="1" ht="26.1" customHeight="1">
      <c r="A155" s="36">
        <v>67015</v>
      </c>
      <c r="B155" s="36" t="s">
        <v>5</v>
      </c>
      <c r="C155" s="36">
        <v>180</v>
      </c>
      <c r="D155" s="28" t="s">
        <v>15</v>
      </c>
      <c r="E155" s="28" t="s">
        <v>136</v>
      </c>
      <c r="F155" s="37" t="s">
        <v>61</v>
      </c>
      <c r="G155" s="36">
        <f t="shared" si="6"/>
        <v>1378.3</v>
      </c>
      <c r="H155" s="28" t="s">
        <v>137</v>
      </c>
      <c r="I155" s="59">
        <v>196.9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9"/>
      <c r="IS155" s="9"/>
      <c r="IT155" s="9"/>
      <c r="IU155" s="9"/>
      <c r="IV155" s="9"/>
    </row>
    <row r="156" spans="1:256" s="5" customFormat="1" ht="26.1" customHeight="1">
      <c r="A156" s="36">
        <v>67016</v>
      </c>
      <c r="B156" s="36" t="s">
        <v>5</v>
      </c>
      <c r="C156" s="36">
        <v>185</v>
      </c>
      <c r="D156" s="28" t="s">
        <v>15</v>
      </c>
      <c r="E156" s="28">
        <v>1595</v>
      </c>
      <c r="F156" s="37" t="s">
        <v>49</v>
      </c>
      <c r="G156" s="66">
        <f t="shared" si="6"/>
        <v>120.09552500000001</v>
      </c>
      <c r="H156" s="28">
        <v>183.5</v>
      </c>
      <c r="I156" s="52">
        <f>C156*C156*0.0022*E156/1000</f>
        <v>120.09552500000001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9"/>
      <c r="IS156" s="9"/>
      <c r="IT156" s="9"/>
      <c r="IU156" s="9"/>
      <c r="IV156" s="9"/>
    </row>
    <row r="157" spans="1:256" customFormat="1" ht="26.1" customHeight="1">
      <c r="A157" s="28">
        <v>67425</v>
      </c>
      <c r="B157" s="28" t="s">
        <v>5</v>
      </c>
      <c r="C157" s="31" t="s">
        <v>138</v>
      </c>
      <c r="D157" s="28" t="s">
        <v>15</v>
      </c>
      <c r="E157" s="28">
        <v>2500</v>
      </c>
      <c r="F157" s="38">
        <v>7</v>
      </c>
      <c r="G157" s="30">
        <f t="shared" si="6"/>
        <v>1290.03</v>
      </c>
      <c r="H157" s="38" t="s">
        <v>139</v>
      </c>
      <c r="I157" s="55">
        <v>184.29</v>
      </c>
      <c r="J157" s="46"/>
      <c r="K157" s="47"/>
    </row>
    <row r="158" spans="1:256" customFormat="1" ht="26.1" customHeight="1">
      <c r="A158" s="28">
        <v>67425</v>
      </c>
      <c r="B158" s="28" t="s">
        <v>5</v>
      </c>
      <c r="C158" s="31" t="s">
        <v>138</v>
      </c>
      <c r="D158" s="28" t="s">
        <v>15</v>
      </c>
      <c r="E158" s="28">
        <v>2500</v>
      </c>
      <c r="F158" s="38">
        <v>3</v>
      </c>
      <c r="G158" s="30">
        <f t="shared" si="6"/>
        <v>553.20000000000005</v>
      </c>
      <c r="H158" s="38" t="s">
        <v>139</v>
      </c>
      <c r="I158" s="55">
        <v>184.4</v>
      </c>
      <c r="J158" s="46"/>
      <c r="K158" s="47"/>
    </row>
    <row r="159" spans="1:256" s="15" customFormat="1" ht="26.1" customHeight="1">
      <c r="A159" s="56">
        <v>67377</v>
      </c>
      <c r="B159" s="56" t="s">
        <v>5</v>
      </c>
      <c r="C159" s="56">
        <v>190</v>
      </c>
      <c r="D159" s="28" t="s">
        <v>15</v>
      </c>
      <c r="E159" s="56">
        <v>2500</v>
      </c>
      <c r="F159" s="65">
        <v>4.7</v>
      </c>
      <c r="G159" s="67">
        <f>F159*I159</f>
        <v>912.41100000000006</v>
      </c>
      <c r="H159" s="28" t="s">
        <v>140</v>
      </c>
      <c r="I159" s="72">
        <v>194.13</v>
      </c>
      <c r="J159" s="73"/>
      <c r="K159" s="74"/>
      <c r="L159" s="74"/>
      <c r="M159" s="73"/>
      <c r="N159" s="73"/>
      <c r="O159" s="73"/>
      <c r="P159" s="75">
        <v>620</v>
      </c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  <c r="CH159" s="73"/>
      <c r="CI159" s="73"/>
      <c r="CJ159" s="73"/>
      <c r="CK159" s="73"/>
      <c r="CL159" s="73"/>
      <c r="CM159" s="73"/>
      <c r="CN159" s="73"/>
      <c r="CO159" s="73"/>
      <c r="CP159" s="73"/>
      <c r="CQ159" s="73"/>
      <c r="CR159" s="73"/>
      <c r="CS159" s="73"/>
      <c r="CT159" s="73"/>
      <c r="CU159" s="73"/>
      <c r="CV159" s="73"/>
      <c r="CW159" s="73"/>
      <c r="CX159" s="73"/>
      <c r="CY159" s="73"/>
      <c r="CZ159" s="73"/>
      <c r="DA159" s="73"/>
      <c r="DB159" s="73"/>
      <c r="DC159" s="73"/>
      <c r="DD159" s="73"/>
      <c r="DE159" s="73"/>
      <c r="DF159" s="73"/>
      <c r="DG159" s="73"/>
      <c r="DH159" s="73"/>
      <c r="DI159" s="73"/>
      <c r="DJ159" s="73"/>
      <c r="DK159" s="73"/>
      <c r="DL159" s="73"/>
      <c r="DM159" s="73"/>
      <c r="DN159" s="73"/>
      <c r="DO159" s="73"/>
      <c r="DP159" s="73"/>
      <c r="DQ159" s="73"/>
      <c r="DR159" s="73"/>
      <c r="DS159" s="73"/>
      <c r="DT159" s="73"/>
      <c r="DU159" s="73"/>
      <c r="DV159" s="73"/>
      <c r="DW159" s="73"/>
      <c r="DX159" s="73"/>
      <c r="DY159" s="73"/>
      <c r="DZ159" s="73"/>
      <c r="EA159" s="73"/>
      <c r="EB159" s="73"/>
      <c r="EC159" s="73"/>
      <c r="ED159" s="73"/>
      <c r="EE159" s="73"/>
      <c r="EF159" s="73"/>
      <c r="EG159" s="73"/>
      <c r="EH159" s="73"/>
      <c r="EI159" s="73"/>
      <c r="EJ159" s="73"/>
      <c r="EK159" s="73"/>
      <c r="EL159" s="73"/>
      <c r="EM159" s="73"/>
      <c r="EN159" s="73"/>
      <c r="EO159" s="73"/>
      <c r="EP159" s="73"/>
      <c r="EQ159" s="73"/>
      <c r="ER159" s="73"/>
      <c r="ES159" s="73"/>
      <c r="ET159" s="73"/>
      <c r="EU159" s="73"/>
      <c r="EV159" s="73"/>
      <c r="EW159" s="73"/>
      <c r="EX159" s="73"/>
      <c r="EY159" s="73"/>
      <c r="EZ159" s="73"/>
      <c r="FA159" s="73"/>
      <c r="FB159" s="73"/>
      <c r="FC159" s="73"/>
      <c r="FD159" s="73"/>
      <c r="FE159" s="73"/>
      <c r="FF159" s="73"/>
      <c r="FG159" s="73"/>
      <c r="FH159" s="73"/>
      <c r="FI159" s="73"/>
      <c r="FJ159" s="73"/>
      <c r="FK159" s="73"/>
      <c r="FL159" s="73"/>
      <c r="FM159" s="73"/>
      <c r="FN159" s="73"/>
      <c r="FO159" s="73"/>
      <c r="FP159" s="73"/>
      <c r="FQ159" s="73"/>
      <c r="FR159" s="73"/>
      <c r="FS159" s="73"/>
      <c r="FT159" s="73"/>
      <c r="FU159" s="73"/>
      <c r="FV159" s="73"/>
      <c r="FW159" s="73"/>
      <c r="FX159" s="73"/>
      <c r="FY159" s="73"/>
      <c r="FZ159" s="73"/>
      <c r="GA159" s="73"/>
      <c r="GB159" s="73"/>
      <c r="GC159" s="73"/>
      <c r="GD159" s="73"/>
      <c r="GE159" s="73"/>
      <c r="GF159" s="73"/>
      <c r="GG159" s="73"/>
      <c r="GH159" s="73"/>
      <c r="GI159" s="73"/>
      <c r="GJ159" s="73"/>
      <c r="GK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</row>
    <row r="160" spans="1:256" s="16" customFormat="1" ht="26.1" customHeight="1">
      <c r="A160" s="56">
        <v>67048</v>
      </c>
      <c r="B160" s="56" t="s">
        <v>5</v>
      </c>
      <c r="C160" s="65">
        <v>195</v>
      </c>
      <c r="D160" s="28" t="s">
        <v>15</v>
      </c>
      <c r="E160" s="56" t="s">
        <v>7</v>
      </c>
      <c r="F160" s="28">
        <v>7</v>
      </c>
      <c r="G160" s="68">
        <f>I160*F160</f>
        <v>1508.92</v>
      </c>
      <c r="H160" s="28" t="s">
        <v>141</v>
      </c>
      <c r="I160" s="76">
        <v>215.56</v>
      </c>
      <c r="J160" s="77"/>
      <c r="K160" s="77"/>
      <c r="L160" s="77"/>
      <c r="M160" s="77"/>
      <c r="N160" s="77"/>
      <c r="O160" s="47">
        <v>620</v>
      </c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  <c r="IE160" s="77"/>
      <c r="IF160" s="77"/>
      <c r="IG160" s="77"/>
      <c r="IH160" s="77"/>
      <c r="II160" s="77"/>
      <c r="IJ160" s="77"/>
      <c r="IK160" s="77"/>
      <c r="IL160" s="77"/>
      <c r="IM160" s="77"/>
      <c r="IN160" s="77"/>
      <c r="IO160" s="77"/>
      <c r="IP160" s="77"/>
      <c r="IQ160" s="77"/>
      <c r="IR160" s="77"/>
      <c r="IS160" s="50"/>
      <c r="IT160" s="50"/>
      <c r="IU160" s="50"/>
      <c r="IV160" s="81"/>
    </row>
    <row r="161" spans="1:256" s="17" customFormat="1" ht="26.1" customHeight="1">
      <c r="A161" s="36">
        <v>67049</v>
      </c>
      <c r="B161" s="36" t="s">
        <v>5</v>
      </c>
      <c r="C161" s="36">
        <v>195</v>
      </c>
      <c r="D161" s="28" t="s">
        <v>15</v>
      </c>
      <c r="E161" s="28"/>
      <c r="F161" s="37" t="s">
        <v>142</v>
      </c>
      <c r="G161" s="36">
        <f>I161*F161</f>
        <v>107.85</v>
      </c>
      <c r="H161" s="28" t="s">
        <v>82</v>
      </c>
      <c r="I161" s="59">
        <v>215.7</v>
      </c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9"/>
      <c r="IS161" s="9"/>
      <c r="IT161" s="9"/>
      <c r="IU161" s="9"/>
      <c r="IV161" s="9"/>
    </row>
    <row r="162" spans="1:256" s="5" customFormat="1" ht="26.1" customHeight="1">
      <c r="A162" s="36">
        <v>67051</v>
      </c>
      <c r="B162" s="36" t="s">
        <v>5</v>
      </c>
      <c r="C162" s="36">
        <v>200</v>
      </c>
      <c r="D162" s="28" t="s">
        <v>15</v>
      </c>
      <c r="E162" s="28" t="s">
        <v>143</v>
      </c>
      <c r="F162" s="37" t="s">
        <v>144</v>
      </c>
      <c r="G162" s="36">
        <f>I162*F162</f>
        <v>178.96</v>
      </c>
      <c r="H162" s="28" t="s">
        <v>145</v>
      </c>
      <c r="I162" s="59">
        <v>223.7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9"/>
      <c r="IS162" s="9"/>
      <c r="IT162" s="9"/>
      <c r="IU162" s="9"/>
      <c r="IV162" s="9"/>
    </row>
    <row r="163" spans="1:256" s="15" customFormat="1" ht="26.1" customHeight="1">
      <c r="A163" s="56">
        <v>67050</v>
      </c>
      <c r="B163" s="56" t="s">
        <v>5</v>
      </c>
      <c r="C163" s="56">
        <v>200</v>
      </c>
      <c r="D163" s="28" t="s">
        <v>15</v>
      </c>
      <c r="E163" s="56" t="s">
        <v>7</v>
      </c>
      <c r="F163" s="65">
        <v>7</v>
      </c>
      <c r="G163" s="56">
        <f>F163*I163</f>
        <v>1589</v>
      </c>
      <c r="H163" s="28">
        <v>199</v>
      </c>
      <c r="I163" s="72">
        <v>227</v>
      </c>
      <c r="J163" s="73"/>
      <c r="K163" s="74"/>
      <c r="L163" s="74"/>
      <c r="M163" s="73"/>
      <c r="N163" s="73"/>
      <c r="O163" s="73"/>
      <c r="P163" s="75">
        <v>620</v>
      </c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I163" s="73"/>
      <c r="CJ163" s="73"/>
      <c r="CK163" s="73"/>
      <c r="CL163" s="73"/>
      <c r="CM163" s="73"/>
      <c r="CN163" s="73"/>
      <c r="CO163" s="73"/>
      <c r="CP163" s="73"/>
      <c r="CQ163" s="73"/>
      <c r="CR163" s="73"/>
      <c r="CS163" s="73"/>
      <c r="CT163" s="73"/>
      <c r="CU163" s="73"/>
      <c r="CV163" s="73"/>
      <c r="CW163" s="73"/>
      <c r="CX163" s="73"/>
      <c r="CY163" s="73"/>
      <c r="CZ163" s="73"/>
      <c r="DA163" s="73"/>
      <c r="DB163" s="73"/>
      <c r="DC163" s="73"/>
      <c r="DD163" s="73"/>
      <c r="DE163" s="73"/>
      <c r="DF163" s="73"/>
      <c r="DG163" s="73"/>
      <c r="DH163" s="73"/>
      <c r="DI163" s="73"/>
      <c r="DJ163" s="73"/>
      <c r="DK163" s="73"/>
      <c r="DL163" s="73"/>
      <c r="DM163" s="73"/>
      <c r="DN163" s="73"/>
      <c r="DO163" s="73"/>
      <c r="DP163" s="73"/>
      <c r="DQ163" s="73"/>
      <c r="DR163" s="73"/>
      <c r="DS163" s="73"/>
      <c r="DT163" s="73"/>
      <c r="DU163" s="73"/>
      <c r="DV163" s="73"/>
      <c r="DW163" s="73"/>
      <c r="DX163" s="73"/>
      <c r="DY163" s="73"/>
      <c r="DZ163" s="73"/>
      <c r="EA163" s="73"/>
      <c r="EB163" s="73"/>
      <c r="EC163" s="73"/>
      <c r="ED163" s="73"/>
      <c r="EE163" s="73"/>
      <c r="EF163" s="73"/>
      <c r="EG163" s="73"/>
      <c r="EH163" s="73"/>
      <c r="EI163" s="73"/>
      <c r="EJ163" s="73"/>
      <c r="EK163" s="73"/>
      <c r="EL163" s="73"/>
      <c r="EM163" s="73"/>
      <c r="EN163" s="73"/>
      <c r="EO163" s="73"/>
      <c r="EP163" s="73"/>
      <c r="EQ163" s="73"/>
      <c r="ER163" s="73"/>
      <c r="ES163" s="73"/>
      <c r="ET163" s="73"/>
      <c r="EU163" s="73"/>
      <c r="EV163" s="73"/>
      <c r="EW163" s="73"/>
      <c r="EX163" s="73"/>
      <c r="EY163" s="73"/>
      <c r="EZ163" s="73"/>
      <c r="FA163" s="73"/>
      <c r="FB163" s="73"/>
      <c r="FC163" s="73"/>
      <c r="FD163" s="73"/>
      <c r="FE163" s="73"/>
      <c r="FF163" s="73"/>
      <c r="FG163" s="73"/>
      <c r="FH163" s="73"/>
      <c r="FI163" s="73"/>
      <c r="FJ163" s="73"/>
      <c r="FK163" s="73"/>
      <c r="FL163" s="73"/>
      <c r="FM163" s="73"/>
      <c r="FN163" s="73"/>
      <c r="FO163" s="73"/>
      <c r="FP163" s="73"/>
      <c r="FQ163" s="73"/>
      <c r="FR163" s="73"/>
      <c r="FS163" s="73"/>
      <c r="FT163" s="73"/>
      <c r="FU163" s="73"/>
      <c r="FV163" s="73"/>
      <c r="FW163" s="73"/>
      <c r="FX163" s="73"/>
      <c r="FY163" s="73"/>
      <c r="FZ163" s="73"/>
      <c r="GA163" s="73"/>
      <c r="GB163" s="73"/>
      <c r="GC163" s="73"/>
      <c r="GD163" s="73"/>
      <c r="GE163" s="73"/>
      <c r="GF163" s="73"/>
      <c r="GG163" s="73"/>
      <c r="GH163" s="73"/>
      <c r="GI163" s="73"/>
      <c r="GJ163" s="73"/>
      <c r="GK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</row>
    <row r="164" spans="1:256" s="13" customFormat="1" ht="26.1" customHeight="1">
      <c r="A164" s="28">
        <v>67035</v>
      </c>
      <c r="B164" s="28" t="s">
        <v>5</v>
      </c>
      <c r="C164" s="28">
        <v>210</v>
      </c>
      <c r="D164" s="28" t="s">
        <v>15</v>
      </c>
      <c r="E164" s="28" t="s">
        <v>146</v>
      </c>
      <c r="F164" s="28">
        <v>5</v>
      </c>
      <c r="G164" s="30">
        <f>I164*F164</f>
        <v>1250</v>
      </c>
      <c r="H164" s="28">
        <v>209</v>
      </c>
      <c r="I164" s="43">
        <v>250</v>
      </c>
      <c r="J164" s="44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  <c r="IU164" s="42"/>
      <c r="IV164" s="50"/>
    </row>
    <row r="165" spans="1:256" s="5" customFormat="1" ht="26.1" customHeight="1">
      <c r="A165" s="28">
        <v>581711</v>
      </c>
      <c r="B165" s="28" t="s">
        <v>5</v>
      </c>
      <c r="C165" s="28">
        <v>215</v>
      </c>
      <c r="D165" s="28" t="s">
        <v>15</v>
      </c>
      <c r="E165" s="28">
        <v>1970</v>
      </c>
      <c r="F165" s="28">
        <v>1</v>
      </c>
      <c r="G165" s="30">
        <f>I165*F165</f>
        <v>200.33915000000002</v>
      </c>
      <c r="H165" s="27">
        <v>212</v>
      </c>
      <c r="I165" s="52">
        <f>C165*C165*0.0022*E165/1000</f>
        <v>200.33915000000002</v>
      </c>
      <c r="J165" s="9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9"/>
    </row>
    <row r="166" spans="1:256" s="5" customFormat="1" ht="26.1" customHeight="1">
      <c r="A166" s="28">
        <v>581712</v>
      </c>
      <c r="B166" s="28" t="s">
        <v>5</v>
      </c>
      <c r="C166" s="28">
        <v>215</v>
      </c>
      <c r="D166" s="28" t="s">
        <v>15</v>
      </c>
      <c r="E166" s="28">
        <v>2965</v>
      </c>
      <c r="F166" s="28">
        <v>1</v>
      </c>
      <c r="G166" s="30">
        <f>I166*F166</f>
        <v>284.8</v>
      </c>
      <c r="H166" s="27">
        <v>212</v>
      </c>
      <c r="I166" s="69">
        <v>284.8</v>
      </c>
      <c r="J166" s="61"/>
      <c r="K166" s="6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9"/>
      <c r="IU166" s="9"/>
      <c r="IV166" s="9"/>
    </row>
    <row r="167" spans="1:256" s="5" customFormat="1" ht="26.1" customHeight="1">
      <c r="A167" s="28">
        <v>581712</v>
      </c>
      <c r="B167" s="28" t="s">
        <v>5</v>
      </c>
      <c r="C167" s="28">
        <v>215</v>
      </c>
      <c r="D167" s="28" t="s">
        <v>15</v>
      </c>
      <c r="E167" s="28">
        <v>2965</v>
      </c>
      <c r="F167" s="28">
        <v>2</v>
      </c>
      <c r="G167" s="30">
        <f>I167*F167</f>
        <v>569.6</v>
      </c>
      <c r="H167" s="27">
        <v>212</v>
      </c>
      <c r="I167" s="69">
        <v>284.8</v>
      </c>
      <c r="J167" s="61"/>
      <c r="K167" s="6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9"/>
      <c r="IU167" s="9"/>
      <c r="IV167" s="9"/>
    </row>
    <row r="168" spans="1:256" s="15" customFormat="1" ht="26.1" customHeight="1">
      <c r="A168" s="56">
        <v>67379</v>
      </c>
      <c r="B168" s="56" t="s">
        <v>5</v>
      </c>
      <c r="C168" s="56">
        <v>220</v>
      </c>
      <c r="D168" s="28" t="s">
        <v>15</v>
      </c>
      <c r="E168" s="56">
        <v>2500</v>
      </c>
      <c r="F168" s="65">
        <v>4.7</v>
      </c>
      <c r="G168" s="56">
        <f>F168*I168</f>
        <v>1237.98</v>
      </c>
      <c r="H168" s="28" t="s">
        <v>147</v>
      </c>
      <c r="I168" s="72">
        <v>263.39999999999998</v>
      </c>
      <c r="J168" s="73"/>
      <c r="K168" s="74"/>
      <c r="L168" s="74"/>
      <c r="M168" s="73"/>
      <c r="N168" s="73"/>
      <c r="O168" s="73"/>
      <c r="P168" s="75">
        <v>620</v>
      </c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</row>
    <row r="169" spans="1:256" s="5" customFormat="1" ht="26.1" customHeight="1">
      <c r="A169" s="28">
        <v>581673</v>
      </c>
      <c r="B169" s="28" t="s">
        <v>5</v>
      </c>
      <c r="C169" s="28">
        <v>230</v>
      </c>
      <c r="D169" s="28" t="s">
        <v>15</v>
      </c>
      <c r="E169" s="28">
        <v>2910</v>
      </c>
      <c r="F169" s="28">
        <v>1</v>
      </c>
      <c r="G169" s="30">
        <f t="shared" ref="G169:G179" si="7">I169*F169</f>
        <v>319.93</v>
      </c>
      <c r="H169" s="27" t="s">
        <v>148</v>
      </c>
      <c r="I169" s="69">
        <v>319.93</v>
      </c>
      <c r="J169" s="61"/>
      <c r="K169" s="6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</row>
    <row r="170" spans="1:256" s="5" customFormat="1" ht="26.1" customHeight="1">
      <c r="A170" s="28">
        <v>581673</v>
      </c>
      <c r="B170" s="28" t="s">
        <v>5</v>
      </c>
      <c r="C170" s="28">
        <v>230</v>
      </c>
      <c r="D170" s="28" t="s">
        <v>15</v>
      </c>
      <c r="E170" s="28">
        <v>2920</v>
      </c>
      <c r="F170" s="28">
        <v>2</v>
      </c>
      <c r="G170" s="30">
        <f t="shared" si="7"/>
        <v>639.46</v>
      </c>
      <c r="H170" s="28" t="s">
        <v>149</v>
      </c>
      <c r="I170" s="69">
        <v>319.73</v>
      </c>
      <c r="J170" s="61"/>
      <c r="K170" s="6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</row>
    <row r="171" spans="1:256" s="5" customFormat="1" ht="26.1" customHeight="1">
      <c r="A171" s="28">
        <v>581674</v>
      </c>
      <c r="B171" s="28" t="s">
        <v>5</v>
      </c>
      <c r="C171" s="28">
        <v>230</v>
      </c>
      <c r="D171" s="28" t="s">
        <v>15</v>
      </c>
      <c r="E171" s="28">
        <v>2900</v>
      </c>
      <c r="F171" s="28">
        <v>3</v>
      </c>
      <c r="G171" s="30">
        <f t="shared" si="7"/>
        <v>954.90000000000009</v>
      </c>
      <c r="H171" s="28" t="s">
        <v>149</v>
      </c>
      <c r="I171" s="69">
        <v>318.3</v>
      </c>
      <c r="J171" s="61"/>
      <c r="K171" s="61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9"/>
      <c r="IV171" s="9"/>
    </row>
    <row r="172" spans="1:256" s="5" customFormat="1" ht="26.1" customHeight="1">
      <c r="A172" s="28">
        <v>581675</v>
      </c>
      <c r="B172" s="28" t="s">
        <v>5</v>
      </c>
      <c r="C172" s="28">
        <v>235</v>
      </c>
      <c r="D172" s="28" t="s">
        <v>15</v>
      </c>
      <c r="E172" s="28">
        <v>2754</v>
      </c>
      <c r="F172" s="28">
        <v>1</v>
      </c>
      <c r="G172" s="30">
        <f t="shared" si="7"/>
        <v>323.77999999999997</v>
      </c>
      <c r="H172" s="28">
        <v>233.5</v>
      </c>
      <c r="I172" s="69">
        <v>323.77999999999997</v>
      </c>
      <c r="J172" s="61"/>
      <c r="K172" s="6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</row>
    <row r="173" spans="1:256" s="5" customFormat="1" ht="26.1" customHeight="1">
      <c r="A173" s="28">
        <v>581675</v>
      </c>
      <c r="B173" s="28" t="s">
        <v>5</v>
      </c>
      <c r="C173" s="28">
        <v>235</v>
      </c>
      <c r="D173" s="28" t="s">
        <v>15</v>
      </c>
      <c r="E173" s="28">
        <v>2625</v>
      </c>
      <c r="F173" s="28">
        <v>2</v>
      </c>
      <c r="G173" s="30">
        <f t="shared" si="7"/>
        <v>617.22</v>
      </c>
      <c r="H173" s="28" t="s">
        <v>150</v>
      </c>
      <c r="I173" s="69">
        <v>308.61</v>
      </c>
      <c r="J173" s="61"/>
      <c r="K173" s="6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</row>
    <row r="174" spans="1:256" s="5" customFormat="1" ht="26.1" customHeight="1">
      <c r="A174" s="28">
        <v>581676</v>
      </c>
      <c r="B174" s="28" t="s">
        <v>5</v>
      </c>
      <c r="C174" s="29">
        <v>235</v>
      </c>
      <c r="D174" s="28" t="s">
        <v>15</v>
      </c>
      <c r="E174" s="28">
        <v>2970</v>
      </c>
      <c r="F174" s="28">
        <v>1</v>
      </c>
      <c r="G174" s="30">
        <f t="shared" si="7"/>
        <v>346.39</v>
      </c>
      <c r="H174" s="27" t="s">
        <v>151</v>
      </c>
      <c r="I174" s="78">
        <v>346.39</v>
      </c>
      <c r="J174" s="61"/>
      <c r="K174" s="6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9"/>
      <c r="IU174" s="9"/>
      <c r="IV174" s="9"/>
    </row>
    <row r="175" spans="1:256" s="5" customFormat="1" ht="26.1" customHeight="1">
      <c r="A175" s="28">
        <v>581676</v>
      </c>
      <c r="B175" s="28" t="s">
        <v>5</v>
      </c>
      <c r="C175" s="29">
        <v>235</v>
      </c>
      <c r="D175" s="28" t="s">
        <v>15</v>
      </c>
      <c r="E175" s="28">
        <v>2920</v>
      </c>
      <c r="F175" s="28">
        <v>1</v>
      </c>
      <c r="G175" s="30">
        <f t="shared" si="7"/>
        <v>340.56</v>
      </c>
      <c r="H175" s="27" t="s">
        <v>151</v>
      </c>
      <c r="I175" s="78">
        <v>340.56</v>
      </c>
      <c r="J175" s="61"/>
      <c r="K175" s="6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9"/>
      <c r="IU175" s="9"/>
      <c r="IV175" s="9"/>
    </row>
    <row r="176" spans="1:256" s="5" customFormat="1" ht="26.1" customHeight="1">
      <c r="A176" s="28">
        <v>581676</v>
      </c>
      <c r="B176" s="28" t="s">
        <v>5</v>
      </c>
      <c r="C176" s="29">
        <v>235</v>
      </c>
      <c r="D176" s="28" t="s">
        <v>15</v>
      </c>
      <c r="E176" s="28">
        <v>2650</v>
      </c>
      <c r="F176" s="28">
        <v>1</v>
      </c>
      <c r="G176" s="30">
        <f t="shared" si="7"/>
        <v>309.07</v>
      </c>
      <c r="H176" s="27" t="s">
        <v>151</v>
      </c>
      <c r="I176" s="78">
        <v>309.07</v>
      </c>
      <c r="J176" s="61"/>
      <c r="K176" s="6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9"/>
      <c r="IU176" s="9"/>
      <c r="IV176" s="9"/>
    </row>
    <row r="177" spans="1:256" s="5" customFormat="1" ht="26.1" customHeight="1">
      <c r="A177" s="28">
        <v>581676</v>
      </c>
      <c r="B177" s="28" t="s">
        <v>5</v>
      </c>
      <c r="C177" s="29">
        <v>235</v>
      </c>
      <c r="D177" s="28" t="s">
        <v>15</v>
      </c>
      <c r="E177" s="28">
        <v>2540</v>
      </c>
      <c r="F177" s="28">
        <v>1</v>
      </c>
      <c r="G177" s="30">
        <f t="shared" si="7"/>
        <v>295.02</v>
      </c>
      <c r="H177" s="27" t="s">
        <v>151</v>
      </c>
      <c r="I177" s="78">
        <v>295.02</v>
      </c>
      <c r="J177" s="61"/>
      <c r="K177" s="6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</row>
    <row r="178" spans="1:256" s="5" customFormat="1" ht="26.1" customHeight="1">
      <c r="A178" s="28">
        <v>561678</v>
      </c>
      <c r="B178" s="28" t="s">
        <v>5</v>
      </c>
      <c r="C178" s="28">
        <v>240</v>
      </c>
      <c r="D178" s="28" t="s">
        <v>15</v>
      </c>
      <c r="E178" s="28" t="s">
        <v>152</v>
      </c>
      <c r="F178" s="28">
        <v>3</v>
      </c>
      <c r="G178" s="30">
        <f t="shared" si="7"/>
        <v>950.09999999999991</v>
      </c>
      <c r="H178" s="28">
        <v>241</v>
      </c>
      <c r="I178" s="43">
        <v>316.7</v>
      </c>
      <c r="J178" s="44"/>
      <c r="K178" s="61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4"/>
      <c r="IS178" s="44"/>
      <c r="IT178" s="44"/>
      <c r="IU178" s="9"/>
      <c r="IV178" s="9"/>
    </row>
    <row r="179" spans="1:256" s="5" customFormat="1" ht="26.1" customHeight="1">
      <c r="A179" s="28">
        <v>581699</v>
      </c>
      <c r="B179" s="28" t="s">
        <v>5</v>
      </c>
      <c r="C179" s="28">
        <v>240</v>
      </c>
      <c r="D179" s="28" t="s">
        <v>15</v>
      </c>
      <c r="E179" s="28">
        <v>3000</v>
      </c>
      <c r="F179" s="28">
        <v>1</v>
      </c>
      <c r="G179" s="30">
        <f t="shared" si="7"/>
        <v>369.8</v>
      </c>
      <c r="H179" s="28" t="s">
        <v>153</v>
      </c>
      <c r="I179" s="69">
        <v>369.8</v>
      </c>
      <c r="J179" s="61"/>
      <c r="K179" s="6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</row>
    <row r="180" spans="1:256" s="5" customFormat="1" ht="26.1" customHeight="1">
      <c r="A180" s="28">
        <v>581701</v>
      </c>
      <c r="B180" s="28" t="s">
        <v>5</v>
      </c>
      <c r="C180" s="29">
        <v>250</v>
      </c>
      <c r="D180" s="28" t="s">
        <v>15</v>
      </c>
      <c r="E180" s="28">
        <v>2950</v>
      </c>
      <c r="F180" s="28">
        <v>0.7</v>
      </c>
      <c r="G180" s="30">
        <f t="shared" ref="G180:G189" si="8">I180*F180</f>
        <v>271.43899999999996</v>
      </c>
      <c r="H180" s="28" t="s">
        <v>154</v>
      </c>
      <c r="I180" s="69">
        <v>387.77</v>
      </c>
      <c r="J180" s="61"/>
      <c r="K180" s="61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4"/>
      <c r="IS180" s="44"/>
      <c r="IT180" s="44"/>
      <c r="IU180" s="9"/>
      <c r="IV180" s="9"/>
    </row>
    <row r="181" spans="1:256" s="5" customFormat="1" ht="26.1" customHeight="1">
      <c r="A181" s="28">
        <v>581701</v>
      </c>
      <c r="B181" s="28" t="s">
        <v>5</v>
      </c>
      <c r="C181" s="29">
        <v>250</v>
      </c>
      <c r="D181" s="28" t="s">
        <v>15</v>
      </c>
      <c r="E181" s="28">
        <v>2885</v>
      </c>
      <c r="F181" s="28">
        <v>2</v>
      </c>
      <c r="G181" s="30">
        <f t="shared" si="8"/>
        <v>758.46</v>
      </c>
      <c r="H181" s="28" t="s">
        <v>154</v>
      </c>
      <c r="I181" s="69">
        <v>379.23</v>
      </c>
      <c r="J181" s="61"/>
      <c r="K181" s="61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9"/>
      <c r="IS181" s="9"/>
      <c r="IT181" s="9"/>
      <c r="IU181" s="9"/>
      <c r="IV181" s="9"/>
    </row>
    <row r="182" spans="1:256" s="14" customFormat="1" ht="26.1" customHeight="1">
      <c r="A182" s="28">
        <v>581702</v>
      </c>
      <c r="B182" s="28" t="s">
        <v>5</v>
      </c>
      <c r="C182" s="29">
        <v>250</v>
      </c>
      <c r="D182" s="28" t="s">
        <v>15</v>
      </c>
      <c r="E182" s="28">
        <v>2730</v>
      </c>
      <c r="F182" s="28">
        <v>2</v>
      </c>
      <c r="G182" s="30">
        <f t="shared" si="8"/>
        <v>718.86</v>
      </c>
      <c r="H182" s="28" t="s">
        <v>154</v>
      </c>
      <c r="I182" s="69">
        <v>359.43</v>
      </c>
      <c r="J182" s="61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</row>
    <row r="183" spans="1:256" s="5" customFormat="1" ht="26.1" customHeight="1">
      <c r="A183" s="28">
        <v>581702</v>
      </c>
      <c r="B183" s="28" t="s">
        <v>5</v>
      </c>
      <c r="C183" s="29">
        <v>250</v>
      </c>
      <c r="D183" s="28" t="s">
        <v>15</v>
      </c>
      <c r="E183" s="28">
        <v>2940</v>
      </c>
      <c r="F183" s="28">
        <v>2</v>
      </c>
      <c r="G183" s="30">
        <f t="shared" si="8"/>
        <v>774.14</v>
      </c>
      <c r="H183" s="28" t="s">
        <v>154</v>
      </c>
      <c r="I183" s="69">
        <v>387.07</v>
      </c>
      <c r="J183" s="61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9"/>
    </row>
    <row r="184" spans="1:256" s="5" customFormat="1" ht="26.1" customHeight="1">
      <c r="A184" s="28">
        <v>581704</v>
      </c>
      <c r="B184" s="28" t="s">
        <v>5</v>
      </c>
      <c r="C184" s="28">
        <v>255</v>
      </c>
      <c r="D184" s="28" t="s">
        <v>15</v>
      </c>
      <c r="E184" s="28">
        <v>2880</v>
      </c>
      <c r="F184" s="28">
        <v>2</v>
      </c>
      <c r="G184" s="28">
        <f t="shared" si="8"/>
        <v>790</v>
      </c>
      <c r="H184" s="28">
        <v>255</v>
      </c>
      <c r="I184" s="71">
        <v>395</v>
      </c>
      <c r="J184" s="47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9"/>
    </row>
    <row r="185" spans="1:256" s="18" customFormat="1" ht="26.1" customHeight="1">
      <c r="A185" s="28">
        <v>581705</v>
      </c>
      <c r="B185" s="28" t="s">
        <v>5</v>
      </c>
      <c r="C185" s="28">
        <v>265</v>
      </c>
      <c r="D185" s="28" t="s">
        <v>15</v>
      </c>
      <c r="E185" s="28">
        <v>2900</v>
      </c>
      <c r="F185" s="28">
        <v>1</v>
      </c>
      <c r="G185" s="30">
        <f t="shared" si="8"/>
        <v>422.4</v>
      </c>
      <c r="H185" s="28">
        <v>262</v>
      </c>
      <c r="I185" s="79">
        <v>422.4</v>
      </c>
      <c r="J185" s="9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</row>
    <row r="186" spans="1:256" s="18" customFormat="1" ht="26.1" customHeight="1">
      <c r="A186" s="28">
        <v>581706</v>
      </c>
      <c r="B186" s="28" t="s">
        <v>5</v>
      </c>
      <c r="C186" s="28">
        <v>265</v>
      </c>
      <c r="D186" s="28" t="s">
        <v>15</v>
      </c>
      <c r="E186" s="28" t="s">
        <v>155</v>
      </c>
      <c r="F186" s="28">
        <v>4</v>
      </c>
      <c r="G186" s="30">
        <f t="shared" si="8"/>
        <v>1639.2</v>
      </c>
      <c r="H186" s="28" t="s">
        <v>156</v>
      </c>
      <c r="I186" s="43">
        <v>409.8</v>
      </c>
      <c r="J186" s="44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</row>
    <row r="187" spans="1:256" s="18" customFormat="1" ht="26.1" customHeight="1">
      <c r="A187" s="28">
        <v>581589</v>
      </c>
      <c r="B187" s="28" t="s">
        <v>5</v>
      </c>
      <c r="C187" s="28">
        <v>280</v>
      </c>
      <c r="D187" s="28" t="s">
        <v>15</v>
      </c>
      <c r="E187" s="28">
        <v>2350</v>
      </c>
      <c r="F187" s="28">
        <v>0.6</v>
      </c>
      <c r="G187" s="30">
        <f t="shared" si="8"/>
        <v>252.71999999999997</v>
      </c>
      <c r="H187" s="28">
        <v>-2.5</v>
      </c>
      <c r="I187" s="79">
        <v>421.2</v>
      </c>
      <c r="J187" s="9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9"/>
      <c r="IU187" s="50"/>
      <c r="IV187" s="42"/>
    </row>
    <row r="188" spans="1:256" s="18" customFormat="1" ht="26.1" customHeight="1">
      <c r="A188" s="28">
        <v>581591</v>
      </c>
      <c r="B188" s="28" t="s">
        <v>5</v>
      </c>
      <c r="C188" s="28">
        <v>300</v>
      </c>
      <c r="D188" s="28" t="s">
        <v>15</v>
      </c>
      <c r="E188" s="28">
        <v>2970</v>
      </c>
      <c r="F188" s="28">
        <v>1</v>
      </c>
      <c r="G188" s="30">
        <f t="shared" si="8"/>
        <v>563</v>
      </c>
      <c r="H188" s="28">
        <v>298.5</v>
      </c>
      <c r="I188" s="69">
        <v>563</v>
      </c>
      <c r="J188" s="61"/>
      <c r="K188" s="6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42"/>
    </row>
    <row r="189" spans="1:256" s="18" customFormat="1" ht="26.1" customHeight="1">
      <c r="A189" s="28">
        <v>581591</v>
      </c>
      <c r="B189" s="28" t="s">
        <v>5</v>
      </c>
      <c r="C189" s="28">
        <v>300</v>
      </c>
      <c r="D189" s="28" t="s">
        <v>15</v>
      </c>
      <c r="E189" s="28">
        <v>2960</v>
      </c>
      <c r="F189" s="28">
        <v>1</v>
      </c>
      <c r="G189" s="30">
        <f t="shared" si="8"/>
        <v>560.4</v>
      </c>
      <c r="H189" s="28">
        <v>298.5</v>
      </c>
      <c r="I189" s="69">
        <v>560.4</v>
      </c>
      <c r="J189" s="61"/>
      <c r="K189" s="61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4"/>
      <c r="IS189" s="44"/>
      <c r="IT189" s="44"/>
      <c r="IU189" s="9"/>
      <c r="IV189" s="42"/>
    </row>
    <row r="190" spans="1:256" s="18" customFormat="1" ht="26.1" customHeight="1">
      <c r="A190" s="28">
        <v>581592</v>
      </c>
      <c r="B190" s="28" t="s">
        <v>5</v>
      </c>
      <c r="C190" s="28">
        <v>300</v>
      </c>
      <c r="D190" s="28" t="s">
        <v>15</v>
      </c>
      <c r="E190" s="28">
        <v>1900</v>
      </c>
      <c r="F190" s="28">
        <v>1</v>
      </c>
      <c r="G190" s="30">
        <v>502</v>
      </c>
      <c r="H190" s="28">
        <v>298</v>
      </c>
      <c r="I190" s="52">
        <f>C190*C190*0.0022*E190/1000</f>
        <v>376.2</v>
      </c>
      <c r="J190" s="80"/>
      <c r="K190" s="80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9"/>
      <c r="IS190" s="9"/>
      <c r="IT190" s="9"/>
      <c r="IU190" s="9"/>
      <c r="IV190" s="42"/>
    </row>
    <row r="191" spans="1:256" s="18" customFormat="1" ht="26.1" customHeight="1">
      <c r="A191" s="28">
        <v>58206</v>
      </c>
      <c r="B191" s="28" t="s">
        <v>5</v>
      </c>
      <c r="C191" s="28">
        <v>330</v>
      </c>
      <c r="D191" s="28" t="s">
        <v>15</v>
      </c>
      <c r="E191" s="28">
        <v>1310</v>
      </c>
      <c r="F191" s="28">
        <v>3</v>
      </c>
      <c r="G191" s="28">
        <f t="shared" ref="G191:G206" si="9">I191*F191</f>
        <v>924</v>
      </c>
      <c r="H191" s="28">
        <v>332</v>
      </c>
      <c r="I191" s="64">
        <v>308</v>
      </c>
      <c r="J191" s="9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9"/>
      <c r="IU191" s="42"/>
      <c r="IV191" s="42"/>
    </row>
    <row r="192" spans="1:256" s="18" customFormat="1" ht="26.1" customHeight="1">
      <c r="A192" s="28">
        <v>581593</v>
      </c>
      <c r="B192" s="28" t="s">
        <v>5</v>
      </c>
      <c r="C192" s="28">
        <v>330</v>
      </c>
      <c r="D192" s="28" t="s">
        <v>15</v>
      </c>
      <c r="E192" s="28">
        <v>2770</v>
      </c>
      <c r="F192" s="28">
        <v>2</v>
      </c>
      <c r="G192" s="30">
        <f t="shared" si="9"/>
        <v>1311</v>
      </c>
      <c r="H192" s="28">
        <v>332</v>
      </c>
      <c r="I192" s="43">
        <v>655.5</v>
      </c>
      <c r="J192" s="44"/>
      <c r="K192" s="6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42"/>
    </row>
    <row r="193" spans="1:256" s="18" customFormat="1" ht="26.1" customHeight="1">
      <c r="A193" s="28">
        <v>581594</v>
      </c>
      <c r="B193" s="28" t="s">
        <v>5</v>
      </c>
      <c r="C193" s="28">
        <v>330</v>
      </c>
      <c r="D193" s="28" t="s">
        <v>15</v>
      </c>
      <c r="E193" s="28" t="s">
        <v>157</v>
      </c>
      <c r="F193" s="28">
        <v>1</v>
      </c>
      <c r="G193" s="30">
        <f t="shared" si="9"/>
        <v>679.5</v>
      </c>
      <c r="H193" s="28">
        <v>332</v>
      </c>
      <c r="I193" s="43">
        <v>679.5</v>
      </c>
      <c r="J193" s="44"/>
      <c r="K193" s="6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42"/>
    </row>
    <row r="194" spans="1:256" s="18" customFormat="1" ht="26.1" customHeight="1">
      <c r="A194" s="28">
        <v>581595</v>
      </c>
      <c r="B194" s="28" t="s">
        <v>5</v>
      </c>
      <c r="C194" s="28">
        <v>350</v>
      </c>
      <c r="D194" s="28" t="s">
        <v>15</v>
      </c>
      <c r="E194" s="28">
        <v>2790</v>
      </c>
      <c r="F194" s="28">
        <v>1</v>
      </c>
      <c r="G194" s="30">
        <f t="shared" si="9"/>
        <v>722</v>
      </c>
      <c r="H194" s="28">
        <v>348</v>
      </c>
      <c r="I194" s="69">
        <v>722</v>
      </c>
      <c r="J194" s="6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9"/>
      <c r="IU194" s="50"/>
      <c r="IV194" s="42"/>
    </row>
    <row r="195" spans="1:256" s="18" customFormat="1" ht="26.1" customHeight="1">
      <c r="A195" s="28">
        <v>581596</v>
      </c>
      <c r="B195" s="28" t="s">
        <v>5</v>
      </c>
      <c r="C195" s="28">
        <v>350</v>
      </c>
      <c r="D195" s="28" t="s">
        <v>15</v>
      </c>
      <c r="E195" s="28">
        <v>2895</v>
      </c>
      <c r="F195" s="28">
        <v>2</v>
      </c>
      <c r="G195" s="30">
        <f t="shared" si="9"/>
        <v>1496</v>
      </c>
      <c r="H195" s="28">
        <v>348</v>
      </c>
      <c r="I195" s="69">
        <v>748</v>
      </c>
      <c r="J195" s="61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9"/>
      <c r="IU195" s="50"/>
      <c r="IV195" s="42"/>
    </row>
    <row r="196" spans="1:256" s="18" customFormat="1" ht="26.1" customHeight="1">
      <c r="A196" s="28">
        <v>581597</v>
      </c>
      <c r="B196" s="28" t="s">
        <v>5</v>
      </c>
      <c r="C196" s="28">
        <v>360</v>
      </c>
      <c r="D196" s="28" t="s">
        <v>15</v>
      </c>
      <c r="E196" s="28">
        <v>3010</v>
      </c>
      <c r="F196" s="28">
        <v>2</v>
      </c>
      <c r="G196" s="28">
        <f t="shared" si="9"/>
        <v>1686.4</v>
      </c>
      <c r="H196" s="28">
        <v>362</v>
      </c>
      <c r="I196" s="70">
        <v>843.2</v>
      </c>
      <c r="J196" s="22"/>
      <c r="K196" s="6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42"/>
    </row>
    <row r="197" spans="1:256" s="18" customFormat="1" ht="26.1" customHeight="1">
      <c r="A197" s="28">
        <v>581598</v>
      </c>
      <c r="B197" s="28" t="s">
        <v>5</v>
      </c>
      <c r="C197" s="39">
        <v>360</v>
      </c>
      <c r="D197" s="28" t="s">
        <v>15</v>
      </c>
      <c r="E197" s="28">
        <v>1400</v>
      </c>
      <c r="F197" s="28">
        <v>1</v>
      </c>
      <c r="G197" s="30">
        <f t="shared" si="9"/>
        <v>393</v>
      </c>
      <c r="H197" s="28" t="s">
        <v>158</v>
      </c>
      <c r="I197" s="69">
        <v>393</v>
      </c>
      <c r="J197" s="61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9"/>
      <c r="IU197" s="50"/>
      <c r="IV197" s="42"/>
    </row>
    <row r="198" spans="1:256" s="18" customFormat="1" ht="26.1" customHeight="1">
      <c r="A198" s="28">
        <v>581599</v>
      </c>
      <c r="B198" s="28" t="s">
        <v>5</v>
      </c>
      <c r="C198" s="28">
        <v>400</v>
      </c>
      <c r="D198" s="28" t="s">
        <v>15</v>
      </c>
      <c r="E198" s="28">
        <v>1970</v>
      </c>
      <c r="F198" s="28">
        <v>1</v>
      </c>
      <c r="G198" s="28">
        <f t="shared" si="9"/>
        <v>612</v>
      </c>
      <c r="H198" s="28">
        <v>398.5</v>
      </c>
      <c r="I198" s="70">
        <v>612</v>
      </c>
      <c r="J198" s="2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  <c r="IU198" s="42"/>
      <c r="IV198" s="42"/>
    </row>
    <row r="199" spans="1:256" s="5" customFormat="1" ht="26.1" customHeight="1">
      <c r="A199" s="28">
        <v>581599</v>
      </c>
      <c r="B199" s="28" t="s">
        <v>5</v>
      </c>
      <c r="C199" s="28">
        <v>400</v>
      </c>
      <c r="D199" s="28" t="s">
        <v>15</v>
      </c>
      <c r="E199" s="28">
        <v>2275</v>
      </c>
      <c r="F199" s="28">
        <v>1</v>
      </c>
      <c r="G199" s="28">
        <f t="shared" si="9"/>
        <v>768.5</v>
      </c>
      <c r="H199" s="28">
        <v>398.5</v>
      </c>
      <c r="I199" s="70">
        <v>768.5</v>
      </c>
      <c r="J199" s="2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50"/>
      <c r="IV199" s="9"/>
    </row>
    <row r="200" spans="1:256" s="5" customFormat="1" ht="26.1" customHeight="1">
      <c r="A200" s="28">
        <v>581600</v>
      </c>
      <c r="B200" s="28" t="s">
        <v>5</v>
      </c>
      <c r="C200" s="28">
        <v>400</v>
      </c>
      <c r="D200" s="28" t="s">
        <v>15</v>
      </c>
      <c r="E200" s="28">
        <v>2360</v>
      </c>
      <c r="F200" s="28">
        <v>1</v>
      </c>
      <c r="G200" s="28">
        <f t="shared" si="9"/>
        <v>795</v>
      </c>
      <c r="H200" s="28">
        <v>398</v>
      </c>
      <c r="I200" s="63">
        <v>795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</row>
    <row r="201" spans="1:256" s="16" customFormat="1" ht="26.1" customHeight="1">
      <c r="A201" s="56">
        <v>63020</v>
      </c>
      <c r="B201" s="56" t="s">
        <v>6</v>
      </c>
      <c r="C201" s="65">
        <v>12</v>
      </c>
      <c r="D201" s="28" t="s">
        <v>15</v>
      </c>
      <c r="E201" s="56">
        <v>2500</v>
      </c>
      <c r="F201" s="28">
        <v>642</v>
      </c>
      <c r="G201" s="68">
        <f t="shared" si="9"/>
        <v>517.452</v>
      </c>
      <c r="H201" s="28" t="s">
        <v>159</v>
      </c>
      <c r="I201" s="76">
        <v>0.80600000000000005</v>
      </c>
      <c r="J201" s="77"/>
      <c r="K201" s="77"/>
      <c r="L201" s="77"/>
      <c r="M201" s="77"/>
      <c r="N201" s="77"/>
      <c r="O201" s="47">
        <v>620</v>
      </c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  <c r="GX201" s="77"/>
      <c r="GY201" s="77"/>
      <c r="GZ201" s="77"/>
      <c r="HA201" s="77"/>
      <c r="HB201" s="77"/>
      <c r="HC201" s="77"/>
      <c r="HD201" s="77"/>
      <c r="HE201" s="77"/>
      <c r="HF201" s="77"/>
      <c r="HG201" s="77"/>
      <c r="HH201" s="77"/>
      <c r="HI201" s="77"/>
      <c r="HJ201" s="77"/>
      <c r="HK201" s="77"/>
      <c r="HL201" s="77"/>
      <c r="HM201" s="77"/>
      <c r="HN201" s="77"/>
      <c r="HO201" s="77"/>
      <c r="HP201" s="77"/>
      <c r="HQ201" s="77"/>
      <c r="HR201" s="77"/>
      <c r="HS201" s="77"/>
      <c r="HT201" s="77"/>
      <c r="HU201" s="77"/>
      <c r="HV201" s="77"/>
      <c r="HW201" s="77"/>
      <c r="HX201" s="77"/>
      <c r="HY201" s="77"/>
      <c r="HZ201" s="77"/>
      <c r="IA201" s="77"/>
      <c r="IB201" s="77"/>
      <c r="IC201" s="77"/>
      <c r="ID201" s="77"/>
      <c r="IE201" s="77"/>
      <c r="IF201" s="77"/>
      <c r="IG201" s="77"/>
      <c r="IH201" s="77"/>
      <c r="II201" s="77"/>
      <c r="IJ201" s="77"/>
      <c r="IK201" s="77"/>
      <c r="IL201" s="77"/>
      <c r="IM201" s="77"/>
      <c r="IN201" s="77"/>
      <c r="IO201" s="77"/>
      <c r="IP201" s="77"/>
      <c r="IQ201" s="77"/>
      <c r="IR201" s="77"/>
      <c r="IS201" s="50"/>
      <c r="IT201" s="50"/>
      <c r="IU201" s="50"/>
      <c r="IV201" s="81"/>
    </row>
    <row r="202" spans="1:256" s="5" customFormat="1" ht="26.1" customHeight="1">
      <c r="A202" s="27" t="s">
        <v>8</v>
      </c>
      <c r="B202" s="28" t="s">
        <v>6</v>
      </c>
      <c r="C202" s="29">
        <v>14</v>
      </c>
      <c r="D202" s="28" t="s">
        <v>15</v>
      </c>
      <c r="E202" s="28">
        <v>2500</v>
      </c>
      <c r="F202" s="28">
        <v>508</v>
      </c>
      <c r="G202" s="28">
        <f t="shared" si="9"/>
        <v>558.80000000000007</v>
      </c>
      <c r="H202" s="28" t="s">
        <v>160</v>
      </c>
      <c r="I202" s="83">
        <v>1.1000000000000001</v>
      </c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</row>
    <row r="203" spans="1:256" s="5" customFormat="1" ht="26.1" customHeight="1">
      <c r="A203" s="28">
        <v>53027</v>
      </c>
      <c r="B203" s="28" t="s">
        <v>6</v>
      </c>
      <c r="C203" s="28">
        <v>16</v>
      </c>
      <c r="D203" s="28" t="s">
        <v>15</v>
      </c>
      <c r="E203" s="28">
        <v>2500</v>
      </c>
      <c r="F203" s="28">
        <v>138</v>
      </c>
      <c r="G203" s="30">
        <f t="shared" si="9"/>
        <v>203.68799999999999</v>
      </c>
      <c r="H203" s="28" t="s">
        <v>161</v>
      </c>
      <c r="I203" s="64">
        <v>1.476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44"/>
      <c r="IV203" s="9"/>
    </row>
    <row r="204" spans="1:256" s="5" customFormat="1" ht="26.1" customHeight="1">
      <c r="A204" s="28">
        <v>53027</v>
      </c>
      <c r="B204" s="28" t="s">
        <v>6</v>
      </c>
      <c r="C204" s="28">
        <v>16</v>
      </c>
      <c r="D204" s="28" t="s">
        <v>15</v>
      </c>
      <c r="E204" s="28">
        <v>2500</v>
      </c>
      <c r="F204" s="28">
        <v>441</v>
      </c>
      <c r="G204" s="30">
        <f t="shared" si="9"/>
        <v>650.47500000000002</v>
      </c>
      <c r="H204" s="28" t="s">
        <v>161</v>
      </c>
      <c r="I204" s="64">
        <v>1.4750000000000001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</row>
    <row r="205" spans="1:256" s="5" customFormat="1" ht="26.1" customHeight="1">
      <c r="A205" s="28">
        <v>53027</v>
      </c>
      <c r="B205" s="28" t="s">
        <v>6</v>
      </c>
      <c r="C205" s="28">
        <v>16</v>
      </c>
      <c r="D205" s="28" t="s">
        <v>15</v>
      </c>
      <c r="E205" s="28">
        <v>2500</v>
      </c>
      <c r="F205" s="28">
        <v>100</v>
      </c>
      <c r="G205" s="30">
        <f t="shared" si="9"/>
        <v>147.5</v>
      </c>
      <c r="H205" s="28" t="s">
        <v>161</v>
      </c>
      <c r="I205" s="64">
        <v>1.4750000000000001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</row>
    <row r="206" spans="1:256" ht="26.1" customHeight="1">
      <c r="A206" s="28">
        <v>63024</v>
      </c>
      <c r="B206" s="28" t="s">
        <v>6</v>
      </c>
      <c r="C206" s="28">
        <v>18</v>
      </c>
      <c r="D206" s="28" t="s">
        <v>15</v>
      </c>
      <c r="E206" s="28">
        <v>2500</v>
      </c>
      <c r="F206" s="28">
        <v>287</v>
      </c>
      <c r="G206" s="30">
        <f t="shared" si="9"/>
        <v>519.47</v>
      </c>
      <c r="H206" s="28" t="s">
        <v>162</v>
      </c>
      <c r="I206" s="45">
        <v>1.81</v>
      </c>
      <c r="J206" s="46"/>
      <c r="K206" s="47"/>
    </row>
    <row r="207" spans="1:256" customFormat="1" ht="26.1" customHeight="1">
      <c r="A207" s="56">
        <v>63029</v>
      </c>
      <c r="B207" s="28" t="s">
        <v>6</v>
      </c>
      <c r="C207" s="28">
        <v>20</v>
      </c>
      <c r="D207" s="28" t="s">
        <v>15</v>
      </c>
      <c r="E207" s="28">
        <v>2500</v>
      </c>
      <c r="F207" s="28">
        <v>41</v>
      </c>
      <c r="G207" s="30">
        <f t="shared" ref="G207:G237" si="10">I207*F207</f>
        <v>93.89</v>
      </c>
      <c r="H207" s="38" t="s">
        <v>163</v>
      </c>
      <c r="I207" s="78">
        <v>2.29</v>
      </c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84"/>
      <c r="GD207" s="84"/>
      <c r="GE207" s="84"/>
      <c r="GF207" s="84"/>
      <c r="GG207" s="84"/>
      <c r="GH207" s="84"/>
      <c r="GI207" s="84"/>
      <c r="GJ207" s="84"/>
      <c r="GK207" s="84"/>
      <c r="GL207" s="84"/>
      <c r="GM207" s="84"/>
      <c r="GN207" s="84"/>
      <c r="GO207" s="84"/>
      <c r="GP207" s="84"/>
      <c r="GQ207" s="84"/>
      <c r="GR207" s="84"/>
      <c r="GS207" s="84"/>
      <c r="GT207" s="84"/>
      <c r="GU207" s="84"/>
      <c r="GV207" s="84"/>
      <c r="GW207" s="84"/>
      <c r="GX207" s="84"/>
      <c r="GY207" s="84"/>
      <c r="GZ207" s="84"/>
      <c r="HA207" s="84"/>
      <c r="HB207" s="84"/>
      <c r="HC207" s="84"/>
      <c r="HD207" s="84"/>
      <c r="HE207" s="84"/>
      <c r="HF207" s="84"/>
      <c r="HG207" s="84"/>
      <c r="HH207" s="84"/>
      <c r="HI207" s="84"/>
      <c r="HJ207" s="84"/>
      <c r="HK207" s="84"/>
      <c r="HL207" s="84"/>
      <c r="HM207" s="84"/>
      <c r="HN207" s="84"/>
      <c r="HO207" s="84"/>
      <c r="HP207" s="84"/>
      <c r="HQ207" s="84"/>
      <c r="HR207" s="84"/>
      <c r="HS207" s="84"/>
      <c r="HT207" s="84"/>
      <c r="HU207" s="84"/>
      <c r="HV207" s="84"/>
      <c r="HW207" s="84"/>
      <c r="HX207" s="84"/>
      <c r="HY207" s="84"/>
      <c r="HZ207" s="84"/>
      <c r="IA207" s="84"/>
      <c r="IB207" s="84"/>
      <c r="IC207" s="84"/>
      <c r="ID207" s="84"/>
      <c r="IE207" s="84"/>
      <c r="IF207" s="84"/>
      <c r="IG207" s="84"/>
      <c r="IH207" s="84"/>
      <c r="II207" s="84"/>
      <c r="IJ207" s="84"/>
      <c r="IK207" s="84"/>
      <c r="IL207" s="84"/>
      <c r="IM207" s="84"/>
      <c r="IN207" s="84"/>
      <c r="IO207" s="84"/>
      <c r="IP207" s="84"/>
      <c r="IQ207" s="84"/>
      <c r="IR207" s="84"/>
      <c r="IS207" s="84"/>
      <c r="IT207" s="84"/>
      <c r="IU207" s="84"/>
      <c r="IV207" s="84"/>
    </row>
    <row r="208" spans="1:256" s="16" customFormat="1" ht="26.1" customHeight="1">
      <c r="A208" s="56">
        <v>63030</v>
      </c>
      <c r="B208" s="56" t="s">
        <v>6</v>
      </c>
      <c r="C208" s="65">
        <v>22</v>
      </c>
      <c r="D208" s="28" t="s">
        <v>15</v>
      </c>
      <c r="E208" s="56">
        <v>2500</v>
      </c>
      <c r="F208" s="28">
        <v>340</v>
      </c>
      <c r="G208" s="68">
        <f t="shared" si="10"/>
        <v>919.7</v>
      </c>
      <c r="H208" s="28" t="s">
        <v>164</v>
      </c>
      <c r="I208" s="76">
        <v>2.7050000000000001</v>
      </c>
      <c r="J208" s="77"/>
      <c r="K208" s="77"/>
      <c r="L208" s="77"/>
      <c r="M208" s="77"/>
      <c r="N208" s="77"/>
      <c r="O208" s="47">
        <v>620</v>
      </c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77"/>
      <c r="GP208" s="77"/>
      <c r="GQ208" s="77"/>
      <c r="GR208" s="77"/>
      <c r="GS208" s="77"/>
      <c r="GT208" s="77"/>
      <c r="GU208" s="77"/>
      <c r="GV208" s="77"/>
      <c r="GW208" s="77"/>
      <c r="GX208" s="77"/>
      <c r="GY208" s="77"/>
      <c r="GZ208" s="77"/>
      <c r="HA208" s="77"/>
      <c r="HB208" s="77"/>
      <c r="HC208" s="77"/>
      <c r="HD208" s="77"/>
      <c r="HE208" s="77"/>
      <c r="HF208" s="77"/>
      <c r="HG208" s="77"/>
      <c r="HH208" s="77"/>
      <c r="HI208" s="77"/>
      <c r="HJ208" s="77"/>
      <c r="HK208" s="77"/>
      <c r="HL208" s="77"/>
      <c r="HM208" s="77"/>
      <c r="HN208" s="77"/>
      <c r="HO208" s="77"/>
      <c r="HP208" s="77"/>
      <c r="HQ208" s="77"/>
      <c r="HR208" s="77"/>
      <c r="HS208" s="77"/>
      <c r="HT208" s="77"/>
      <c r="HU208" s="77"/>
      <c r="HV208" s="77"/>
      <c r="HW208" s="77"/>
      <c r="HX208" s="77"/>
      <c r="HY208" s="77"/>
      <c r="HZ208" s="77"/>
      <c r="IA208" s="77"/>
      <c r="IB208" s="77"/>
      <c r="IC208" s="77"/>
      <c r="ID208" s="77"/>
      <c r="IE208" s="77"/>
      <c r="IF208" s="77"/>
      <c r="IG208" s="77"/>
      <c r="IH208" s="77"/>
      <c r="II208" s="77"/>
      <c r="IJ208" s="77"/>
      <c r="IK208" s="77"/>
      <c r="IL208" s="77"/>
      <c r="IM208" s="77"/>
      <c r="IN208" s="77"/>
      <c r="IO208" s="77"/>
      <c r="IP208" s="77"/>
      <c r="IQ208" s="77"/>
      <c r="IR208" s="77"/>
      <c r="IS208" s="50"/>
      <c r="IT208" s="50"/>
      <c r="IU208" s="50"/>
      <c r="IV208" s="81"/>
    </row>
    <row r="209" spans="1:256" ht="26.1" customHeight="1">
      <c r="A209" s="56">
        <v>63031</v>
      </c>
      <c r="B209" s="28" t="s">
        <v>6</v>
      </c>
      <c r="C209" s="56">
        <v>25</v>
      </c>
      <c r="D209" s="28" t="s">
        <v>15</v>
      </c>
      <c r="E209" s="56">
        <v>2500</v>
      </c>
      <c r="F209" s="57" t="s">
        <v>165</v>
      </c>
      <c r="G209" s="30">
        <f t="shared" si="10"/>
        <v>1424.5</v>
      </c>
      <c r="H209" s="28" t="s">
        <v>166</v>
      </c>
      <c r="I209" s="40">
        <v>3.5</v>
      </c>
      <c r="IR209" s="9"/>
      <c r="IS209" s="9"/>
    </row>
    <row r="210" spans="1:256" s="17" customFormat="1" ht="26.1" customHeight="1">
      <c r="A210" s="28">
        <v>53268</v>
      </c>
      <c r="B210" s="28" t="s">
        <v>6</v>
      </c>
      <c r="C210" s="28">
        <v>30</v>
      </c>
      <c r="D210" s="28" t="s">
        <v>15</v>
      </c>
      <c r="E210" s="28">
        <v>2920</v>
      </c>
      <c r="F210" s="28">
        <v>1</v>
      </c>
      <c r="G210" s="30">
        <f t="shared" si="10"/>
        <v>5.7779999999999996</v>
      </c>
      <c r="H210" s="28" t="s">
        <v>167</v>
      </c>
      <c r="I210" s="49">
        <v>5.7779999999999996</v>
      </c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9"/>
    </row>
    <row r="211" spans="1:256" s="16" customFormat="1" ht="26.1" customHeight="1">
      <c r="A211" s="56">
        <v>63032</v>
      </c>
      <c r="B211" s="56" t="s">
        <v>6</v>
      </c>
      <c r="C211" s="65">
        <v>30</v>
      </c>
      <c r="D211" s="28" t="s">
        <v>15</v>
      </c>
      <c r="E211" s="56">
        <v>2500</v>
      </c>
      <c r="F211" s="28">
        <v>31</v>
      </c>
      <c r="G211" s="68">
        <f t="shared" si="10"/>
        <v>156.24</v>
      </c>
      <c r="H211" s="28" t="s">
        <v>168</v>
      </c>
      <c r="I211" s="76">
        <v>5.04</v>
      </c>
      <c r="J211" s="77"/>
      <c r="K211" s="77"/>
      <c r="L211" s="77"/>
      <c r="M211" s="77"/>
      <c r="N211" s="77"/>
      <c r="O211" s="47">
        <v>620</v>
      </c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77"/>
      <c r="GP211" s="77"/>
      <c r="GQ211" s="77"/>
      <c r="GR211" s="77"/>
      <c r="GS211" s="77"/>
      <c r="GT211" s="77"/>
      <c r="GU211" s="77"/>
      <c r="GV211" s="77"/>
      <c r="GW211" s="77"/>
      <c r="GX211" s="77"/>
      <c r="GY211" s="77"/>
      <c r="GZ211" s="77"/>
      <c r="HA211" s="77"/>
      <c r="HB211" s="77"/>
      <c r="HC211" s="77"/>
      <c r="HD211" s="77"/>
      <c r="HE211" s="77"/>
      <c r="HF211" s="77"/>
      <c r="HG211" s="77"/>
      <c r="HH211" s="77"/>
      <c r="HI211" s="77"/>
      <c r="HJ211" s="77"/>
      <c r="HK211" s="77"/>
      <c r="HL211" s="77"/>
      <c r="HM211" s="77"/>
      <c r="HN211" s="77"/>
      <c r="HO211" s="77"/>
      <c r="HP211" s="77"/>
      <c r="HQ211" s="77"/>
      <c r="HR211" s="77"/>
      <c r="HS211" s="77"/>
      <c r="HT211" s="77"/>
      <c r="HU211" s="77"/>
      <c r="HV211" s="77"/>
      <c r="HW211" s="77"/>
      <c r="HX211" s="77"/>
      <c r="HY211" s="77"/>
      <c r="HZ211" s="77"/>
      <c r="IA211" s="77"/>
      <c r="IB211" s="77"/>
      <c r="IC211" s="77"/>
      <c r="ID211" s="77"/>
      <c r="IE211" s="77"/>
      <c r="IF211" s="77"/>
      <c r="IG211" s="77"/>
      <c r="IH211" s="77"/>
      <c r="II211" s="77"/>
      <c r="IJ211" s="77"/>
      <c r="IK211" s="77"/>
      <c r="IL211" s="77"/>
      <c r="IM211" s="77"/>
      <c r="IN211" s="77"/>
      <c r="IO211" s="77"/>
      <c r="IP211" s="77"/>
      <c r="IQ211" s="77"/>
      <c r="IR211" s="77"/>
      <c r="IS211" s="50"/>
      <c r="IT211" s="50"/>
      <c r="IU211" s="50"/>
      <c r="IV211" s="81"/>
    </row>
    <row r="212" spans="1:256" s="19" customFormat="1" ht="26.1" customHeight="1">
      <c r="A212" s="28">
        <v>53269</v>
      </c>
      <c r="B212" s="28" t="s">
        <v>6</v>
      </c>
      <c r="C212" s="28">
        <v>35</v>
      </c>
      <c r="D212" s="28" t="s">
        <v>15</v>
      </c>
      <c r="E212" s="28">
        <v>2950</v>
      </c>
      <c r="F212" s="28">
        <v>43</v>
      </c>
      <c r="G212" s="30">
        <f t="shared" si="10"/>
        <v>335.959</v>
      </c>
      <c r="H212" s="28" t="s">
        <v>169</v>
      </c>
      <c r="I212" s="49">
        <v>7.8129999999999997</v>
      </c>
      <c r="J212" s="50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9"/>
    </row>
    <row r="213" spans="1:256" s="16" customFormat="1" ht="26.1" customHeight="1">
      <c r="A213" s="56">
        <v>63033</v>
      </c>
      <c r="B213" s="56" t="s">
        <v>6</v>
      </c>
      <c r="C213" s="65">
        <v>35</v>
      </c>
      <c r="D213" s="28" t="s">
        <v>15</v>
      </c>
      <c r="E213" s="56">
        <v>2500</v>
      </c>
      <c r="F213" s="28">
        <v>199</v>
      </c>
      <c r="G213" s="68">
        <f t="shared" si="10"/>
        <v>1422.8500000000001</v>
      </c>
      <c r="H213" s="28" t="s">
        <v>170</v>
      </c>
      <c r="I213" s="76">
        <v>7.15</v>
      </c>
      <c r="J213" s="77"/>
      <c r="K213" s="77"/>
      <c r="L213" s="77"/>
      <c r="M213" s="77"/>
      <c r="N213" s="77"/>
      <c r="O213" s="47">
        <v>620</v>
      </c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77"/>
      <c r="GW213" s="77"/>
      <c r="GX213" s="77"/>
      <c r="GY213" s="77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/>
      <c r="HJ213" s="77"/>
      <c r="HK213" s="77"/>
      <c r="HL213" s="77"/>
      <c r="HM213" s="77"/>
      <c r="HN213" s="77"/>
      <c r="HO213" s="77"/>
      <c r="HP213" s="77"/>
      <c r="HQ213" s="77"/>
      <c r="HR213" s="77"/>
      <c r="HS213" s="77"/>
      <c r="HT213" s="77"/>
      <c r="HU213" s="77"/>
      <c r="HV213" s="77"/>
      <c r="HW213" s="77"/>
      <c r="HX213" s="77"/>
      <c r="HY213" s="77"/>
      <c r="HZ213" s="77"/>
      <c r="IA213" s="77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77"/>
      <c r="IM213" s="77"/>
      <c r="IN213" s="77"/>
      <c r="IO213" s="77"/>
      <c r="IP213" s="77"/>
      <c r="IQ213" s="77"/>
      <c r="IR213" s="77"/>
      <c r="IS213" s="50"/>
      <c r="IT213" s="50"/>
      <c r="IU213" s="50"/>
      <c r="IV213" s="81"/>
    </row>
    <row r="214" spans="1:256" s="20" customFormat="1" ht="26.1" customHeight="1">
      <c r="A214" s="28">
        <v>53270</v>
      </c>
      <c r="B214" s="28" t="s">
        <v>6</v>
      </c>
      <c r="C214" s="28">
        <v>40</v>
      </c>
      <c r="D214" s="28" t="s">
        <v>15</v>
      </c>
      <c r="E214" s="28">
        <v>2950</v>
      </c>
      <c r="F214" s="28">
        <v>97</v>
      </c>
      <c r="G214" s="30">
        <f t="shared" si="10"/>
        <v>997.45099999999991</v>
      </c>
      <c r="H214" s="28" t="s">
        <v>171</v>
      </c>
      <c r="I214" s="49">
        <v>10.282999999999999</v>
      </c>
      <c r="J214" s="50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</row>
    <row r="215" spans="1:256" s="20" customFormat="1" ht="26.1" customHeight="1">
      <c r="A215" s="28">
        <v>53127</v>
      </c>
      <c r="B215" s="28" t="s">
        <v>6</v>
      </c>
      <c r="C215" s="28">
        <v>40</v>
      </c>
      <c r="D215" s="28" t="s">
        <v>15</v>
      </c>
      <c r="E215" s="28">
        <v>2520</v>
      </c>
      <c r="F215" s="28">
        <v>74</v>
      </c>
      <c r="G215" s="30">
        <f t="shared" si="10"/>
        <v>663.78000000000009</v>
      </c>
      <c r="H215" s="28" t="s">
        <v>172</v>
      </c>
      <c r="I215" s="48">
        <v>8.9700000000000006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</row>
    <row r="216" spans="1:256" s="4" customFormat="1" ht="26.1" customHeight="1">
      <c r="A216" s="28">
        <v>64044</v>
      </c>
      <c r="B216" s="28" t="s">
        <v>6</v>
      </c>
      <c r="C216" s="28">
        <v>40</v>
      </c>
      <c r="D216" s="28" t="s">
        <v>15</v>
      </c>
      <c r="E216" s="28">
        <v>2500</v>
      </c>
      <c r="F216" s="28">
        <v>114</v>
      </c>
      <c r="G216" s="30">
        <f t="shared" si="10"/>
        <v>1029.99</v>
      </c>
      <c r="H216" s="28" t="s">
        <v>173</v>
      </c>
      <c r="I216" s="71">
        <v>9.0350000000000001</v>
      </c>
      <c r="J216" s="47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9"/>
    </row>
    <row r="217" spans="1:256" s="16" customFormat="1" ht="26.1" customHeight="1">
      <c r="A217" s="56">
        <v>63016</v>
      </c>
      <c r="B217" s="56" t="s">
        <v>6</v>
      </c>
      <c r="C217" s="65">
        <v>45</v>
      </c>
      <c r="D217" s="28" t="s">
        <v>15</v>
      </c>
      <c r="E217" s="56">
        <v>2500</v>
      </c>
      <c r="F217" s="28">
        <v>122</v>
      </c>
      <c r="G217" s="68">
        <f t="shared" si="10"/>
        <v>1382.8700000000001</v>
      </c>
      <c r="H217" s="28" t="s">
        <v>174</v>
      </c>
      <c r="I217" s="76">
        <v>11.335000000000001</v>
      </c>
      <c r="J217" s="77"/>
      <c r="K217" s="77"/>
      <c r="L217" s="77"/>
      <c r="M217" s="77"/>
      <c r="N217" s="77"/>
      <c r="O217" s="47">
        <v>620</v>
      </c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77"/>
      <c r="GP217" s="77"/>
      <c r="GQ217" s="77"/>
      <c r="GR217" s="77"/>
      <c r="GS217" s="77"/>
      <c r="GT217" s="77"/>
      <c r="GU217" s="77"/>
      <c r="GV217" s="77"/>
      <c r="GW217" s="77"/>
      <c r="GX217" s="77"/>
      <c r="GY217" s="77"/>
      <c r="GZ217" s="77"/>
      <c r="HA217" s="77"/>
      <c r="HB217" s="77"/>
      <c r="HC217" s="77"/>
      <c r="HD217" s="77"/>
      <c r="HE217" s="77"/>
      <c r="HF217" s="77"/>
      <c r="HG217" s="77"/>
      <c r="HH217" s="77"/>
      <c r="HI217" s="77"/>
      <c r="HJ217" s="77"/>
      <c r="HK217" s="77"/>
      <c r="HL217" s="77"/>
      <c r="HM217" s="77"/>
      <c r="HN217" s="77"/>
      <c r="HO217" s="77"/>
      <c r="HP217" s="77"/>
      <c r="HQ217" s="77"/>
      <c r="HR217" s="77"/>
      <c r="HS217" s="77"/>
      <c r="HT217" s="77"/>
      <c r="HU217" s="77"/>
      <c r="HV217" s="77"/>
      <c r="HW217" s="77"/>
      <c r="HX217" s="77"/>
      <c r="HY217" s="77"/>
      <c r="HZ217" s="77"/>
      <c r="IA217" s="77"/>
      <c r="IB217" s="77"/>
      <c r="IC217" s="77"/>
      <c r="ID217" s="77"/>
      <c r="IE217" s="77"/>
      <c r="IF217" s="77"/>
      <c r="IG217" s="77"/>
      <c r="IH217" s="77"/>
      <c r="II217" s="77"/>
      <c r="IJ217" s="77"/>
      <c r="IK217" s="77"/>
      <c r="IL217" s="77"/>
      <c r="IM217" s="77"/>
      <c r="IN217" s="77"/>
      <c r="IO217" s="77"/>
      <c r="IP217" s="77"/>
      <c r="IQ217" s="77"/>
      <c r="IR217" s="77"/>
      <c r="IS217" s="50"/>
      <c r="IT217" s="50"/>
      <c r="IU217" s="50"/>
      <c r="IV217" s="81"/>
    </row>
    <row r="218" spans="1:256" s="20" customFormat="1" ht="26.1" customHeight="1">
      <c r="A218" s="27" t="s">
        <v>8</v>
      </c>
      <c r="B218" s="28" t="s">
        <v>6</v>
      </c>
      <c r="C218" s="28">
        <v>50</v>
      </c>
      <c r="D218" s="28" t="s">
        <v>15</v>
      </c>
      <c r="E218" s="28">
        <v>2300</v>
      </c>
      <c r="F218" s="28">
        <v>59</v>
      </c>
      <c r="G218" s="27">
        <f t="shared" si="10"/>
        <v>761.1</v>
      </c>
      <c r="H218" s="28" t="s">
        <v>175</v>
      </c>
      <c r="I218" s="83">
        <v>12.9</v>
      </c>
      <c r="J218" s="2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</row>
    <row r="219" spans="1:256" s="8" customFormat="1" ht="26.1" customHeight="1">
      <c r="A219" s="28">
        <v>64031</v>
      </c>
      <c r="B219" s="28" t="s">
        <v>6</v>
      </c>
      <c r="C219" s="28">
        <v>50</v>
      </c>
      <c r="D219" s="28" t="s">
        <v>15</v>
      </c>
      <c r="E219" s="28">
        <v>2500</v>
      </c>
      <c r="F219" s="28">
        <v>63</v>
      </c>
      <c r="G219" s="28">
        <f t="shared" si="10"/>
        <v>889.875</v>
      </c>
      <c r="H219" s="28" t="s">
        <v>176</v>
      </c>
      <c r="I219" s="71">
        <v>14.125</v>
      </c>
      <c r="J219" s="47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  <c r="IU219" s="42"/>
      <c r="IV219" s="50"/>
    </row>
    <row r="220" spans="1:256" ht="26.1" customHeight="1">
      <c r="A220" s="28">
        <v>64030</v>
      </c>
      <c r="B220" s="28" t="s">
        <v>6</v>
      </c>
      <c r="C220" s="28">
        <v>55</v>
      </c>
      <c r="D220" s="28" t="s">
        <v>15</v>
      </c>
      <c r="E220" s="28">
        <v>2500</v>
      </c>
      <c r="F220" s="28">
        <v>26</v>
      </c>
      <c r="G220" s="30">
        <f t="shared" si="10"/>
        <v>449.02</v>
      </c>
      <c r="H220" s="28">
        <v>55.3</v>
      </c>
      <c r="I220" s="85">
        <v>17.27</v>
      </c>
      <c r="J220" s="9"/>
      <c r="IR220" s="9"/>
      <c r="IS220" s="9"/>
    </row>
    <row r="221" spans="1:256" ht="26.1" customHeight="1">
      <c r="A221" s="28">
        <v>64045</v>
      </c>
      <c r="B221" s="28" t="s">
        <v>6</v>
      </c>
      <c r="C221" s="28">
        <v>60</v>
      </c>
      <c r="D221" s="28" t="s">
        <v>15</v>
      </c>
      <c r="E221" s="28">
        <v>2500</v>
      </c>
      <c r="F221" s="28">
        <v>65</v>
      </c>
      <c r="G221" s="30">
        <f t="shared" si="10"/>
        <v>1261.6500000000001</v>
      </c>
      <c r="H221" s="28">
        <v>59.1</v>
      </c>
      <c r="I221" s="85">
        <v>19.41</v>
      </c>
      <c r="J221" s="9"/>
      <c r="IR221" s="9"/>
      <c r="IS221" s="9"/>
    </row>
    <row r="222" spans="1:256" s="8" customFormat="1" ht="26.1" customHeight="1">
      <c r="A222" s="28">
        <v>64033</v>
      </c>
      <c r="B222" s="28" t="s">
        <v>6</v>
      </c>
      <c r="C222" s="28">
        <v>65</v>
      </c>
      <c r="D222" s="28" t="s">
        <v>15</v>
      </c>
      <c r="E222" s="28">
        <v>2500</v>
      </c>
      <c r="F222" s="28">
        <v>39.5</v>
      </c>
      <c r="G222" s="30">
        <f t="shared" si="10"/>
        <v>933.78</v>
      </c>
      <c r="H222" s="28" t="s">
        <v>177</v>
      </c>
      <c r="I222" s="71">
        <v>23.64</v>
      </c>
      <c r="J222" s="4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</row>
    <row r="223" spans="1:256" s="4" customFormat="1" ht="26.1" customHeight="1">
      <c r="A223" s="28">
        <v>56293</v>
      </c>
      <c r="B223" s="28" t="s">
        <v>6</v>
      </c>
      <c r="C223" s="28">
        <v>70</v>
      </c>
      <c r="D223" s="28" t="s">
        <v>15</v>
      </c>
      <c r="E223" s="28">
        <v>2500</v>
      </c>
      <c r="F223" s="28">
        <v>34</v>
      </c>
      <c r="G223" s="30">
        <f t="shared" si="10"/>
        <v>932.99399999999991</v>
      </c>
      <c r="H223" s="28" t="s">
        <v>178</v>
      </c>
      <c r="I223" s="64">
        <v>27.440999999999999</v>
      </c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50"/>
    </row>
    <row r="224" spans="1:256" s="6" customFormat="1" ht="26.1" customHeight="1">
      <c r="A224" s="28">
        <v>56293</v>
      </c>
      <c r="B224" s="28" t="s">
        <v>6</v>
      </c>
      <c r="C224" s="28">
        <v>70</v>
      </c>
      <c r="D224" s="28" t="s">
        <v>15</v>
      </c>
      <c r="E224" s="28">
        <v>2520</v>
      </c>
      <c r="F224" s="28">
        <v>34</v>
      </c>
      <c r="G224" s="30">
        <f t="shared" si="10"/>
        <v>934.01400000000001</v>
      </c>
      <c r="H224" s="28" t="s">
        <v>178</v>
      </c>
      <c r="I224" s="64">
        <v>27.471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44"/>
    </row>
    <row r="225" spans="1:256" s="3" customFormat="1" ht="26.1" customHeight="1">
      <c r="A225" s="28">
        <v>56294</v>
      </c>
      <c r="B225" s="28" t="s">
        <v>6</v>
      </c>
      <c r="C225" s="28">
        <v>70</v>
      </c>
      <c r="D225" s="28" t="s">
        <v>15</v>
      </c>
      <c r="E225" s="28">
        <v>2500</v>
      </c>
      <c r="F225" s="28">
        <v>26</v>
      </c>
      <c r="G225" s="30">
        <f t="shared" si="10"/>
        <v>715.49399999999991</v>
      </c>
      <c r="H225" s="28" t="s">
        <v>178</v>
      </c>
      <c r="I225" s="64">
        <v>27.518999999999998</v>
      </c>
      <c r="J225" s="9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  <c r="IU225" s="42"/>
      <c r="IV225" s="44"/>
    </row>
    <row r="226" spans="1:256" s="6" customFormat="1" ht="26.1" customHeight="1">
      <c r="A226" s="28">
        <v>56294</v>
      </c>
      <c r="B226" s="28" t="s">
        <v>6</v>
      </c>
      <c r="C226" s="28">
        <v>70</v>
      </c>
      <c r="D226" s="28" t="s">
        <v>15</v>
      </c>
      <c r="E226" s="28">
        <v>2520</v>
      </c>
      <c r="F226" s="28">
        <v>23</v>
      </c>
      <c r="G226" s="30">
        <f t="shared" si="10"/>
        <v>633.37400000000002</v>
      </c>
      <c r="H226" s="28" t="s">
        <v>178</v>
      </c>
      <c r="I226" s="64">
        <v>27.538</v>
      </c>
      <c r="J226" s="9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  <c r="IU226" s="42"/>
      <c r="IV226" s="9"/>
    </row>
    <row r="227" spans="1:256" s="20" customFormat="1" ht="26.1" customHeight="1">
      <c r="A227" s="28">
        <v>56703</v>
      </c>
      <c r="B227" s="28" t="s">
        <v>6</v>
      </c>
      <c r="C227" s="28">
        <v>70</v>
      </c>
      <c r="D227" s="28" t="s">
        <v>15</v>
      </c>
      <c r="E227" s="28">
        <v>2930</v>
      </c>
      <c r="F227" s="28">
        <v>33</v>
      </c>
      <c r="G227" s="30">
        <f t="shared" si="10"/>
        <v>1026.9929999999999</v>
      </c>
      <c r="H227" s="28" t="s">
        <v>105</v>
      </c>
      <c r="I227" s="64">
        <v>31.120999999999999</v>
      </c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</row>
    <row r="228" spans="1:256" s="6" customFormat="1" ht="26.1" customHeight="1">
      <c r="A228" s="28">
        <v>66025</v>
      </c>
      <c r="B228" s="28" t="s">
        <v>6</v>
      </c>
      <c r="C228" s="28">
        <v>70</v>
      </c>
      <c r="D228" s="28" t="s">
        <v>15</v>
      </c>
      <c r="E228" s="28">
        <v>2500</v>
      </c>
      <c r="F228" s="28">
        <v>40</v>
      </c>
      <c r="G228" s="28">
        <f t="shared" si="10"/>
        <v>1104</v>
      </c>
      <c r="H228" s="28" t="s">
        <v>179</v>
      </c>
      <c r="I228" s="71">
        <v>27.6</v>
      </c>
      <c r="J228" s="47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  <c r="IU228" s="42"/>
      <c r="IV228" s="44"/>
    </row>
    <row r="229" spans="1:256" s="18" customFormat="1" ht="26.1" customHeight="1">
      <c r="A229" s="28">
        <v>66025</v>
      </c>
      <c r="B229" s="28" t="s">
        <v>6</v>
      </c>
      <c r="C229" s="28">
        <v>70</v>
      </c>
      <c r="D229" s="28" t="s">
        <v>15</v>
      </c>
      <c r="E229" s="28">
        <v>2500</v>
      </c>
      <c r="F229" s="28">
        <v>40</v>
      </c>
      <c r="G229" s="28">
        <f t="shared" si="10"/>
        <v>1103</v>
      </c>
      <c r="H229" s="28" t="s">
        <v>179</v>
      </c>
      <c r="I229" s="71">
        <v>27.574999999999999</v>
      </c>
      <c r="J229" s="4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42"/>
    </row>
    <row r="230" spans="1:256" ht="26.1" customHeight="1">
      <c r="A230" s="56">
        <v>66193</v>
      </c>
      <c r="B230" s="56" t="s">
        <v>6</v>
      </c>
      <c r="C230" s="28">
        <v>75</v>
      </c>
      <c r="D230" s="28" t="s">
        <v>15</v>
      </c>
      <c r="E230" s="56">
        <v>2500</v>
      </c>
      <c r="F230" s="28">
        <v>31</v>
      </c>
      <c r="G230" s="30">
        <f t="shared" si="10"/>
        <v>970.30000000000007</v>
      </c>
      <c r="H230" s="28" t="s">
        <v>180</v>
      </c>
      <c r="I230" s="86">
        <v>31.3</v>
      </c>
      <c r="J230" s="84"/>
      <c r="K230" s="47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84"/>
      <c r="DH230" s="84"/>
      <c r="DI230" s="84"/>
      <c r="DJ230" s="84"/>
      <c r="DK230" s="84"/>
      <c r="DL230" s="84"/>
      <c r="DM230" s="84"/>
      <c r="DN230" s="84"/>
      <c r="DO230" s="84"/>
      <c r="DP230" s="84"/>
      <c r="DQ230" s="84"/>
      <c r="DR230" s="84"/>
      <c r="DS230" s="84"/>
      <c r="DT230" s="84"/>
      <c r="DU230" s="84"/>
      <c r="DV230" s="84"/>
      <c r="DW230" s="84"/>
      <c r="DX230" s="84"/>
      <c r="DY230" s="84"/>
      <c r="DZ230" s="84"/>
      <c r="EA230" s="84"/>
      <c r="EB230" s="84"/>
      <c r="EC230" s="84"/>
      <c r="ED230" s="84"/>
      <c r="EE230" s="84"/>
      <c r="EF230" s="84"/>
      <c r="EG230" s="84"/>
      <c r="EH230" s="84"/>
      <c r="EI230" s="84"/>
      <c r="EJ230" s="84"/>
      <c r="EK230" s="84"/>
      <c r="EL230" s="84"/>
      <c r="EM230" s="84"/>
      <c r="EN230" s="84"/>
      <c r="EO230" s="84"/>
      <c r="EP230" s="84"/>
      <c r="EQ230" s="84"/>
      <c r="ER230" s="84"/>
      <c r="ES230" s="84"/>
      <c r="ET230" s="84"/>
      <c r="EU230" s="84"/>
      <c r="EV230" s="84"/>
      <c r="EW230" s="84"/>
      <c r="EX230" s="84"/>
      <c r="EY230" s="84"/>
      <c r="EZ230" s="84"/>
      <c r="FA230" s="84"/>
      <c r="FB230" s="84"/>
      <c r="FC230" s="84"/>
      <c r="FD230" s="84"/>
      <c r="FE230" s="84"/>
      <c r="FF230" s="84"/>
      <c r="FG230" s="84"/>
      <c r="FH230" s="84"/>
      <c r="FI230" s="84"/>
      <c r="FJ230" s="84"/>
      <c r="FK230" s="84"/>
      <c r="FL230" s="84"/>
      <c r="FM230" s="84"/>
      <c r="FN230" s="84"/>
      <c r="FO230" s="84"/>
      <c r="FP230" s="84"/>
      <c r="FQ230" s="84"/>
      <c r="FR230" s="84"/>
      <c r="FS230" s="84"/>
      <c r="FT230" s="84"/>
      <c r="FU230" s="84"/>
      <c r="FV230" s="84"/>
      <c r="FW230" s="84"/>
      <c r="FX230" s="84"/>
      <c r="FY230" s="84"/>
      <c r="FZ230" s="84"/>
      <c r="GA230" s="84"/>
      <c r="GB230" s="84"/>
      <c r="GC230" s="84"/>
      <c r="GD230" s="84"/>
      <c r="GE230" s="84"/>
      <c r="GF230" s="84"/>
      <c r="GG230" s="84"/>
      <c r="GH230" s="84"/>
      <c r="GI230" s="84"/>
      <c r="GJ230" s="84"/>
      <c r="GK230" s="84"/>
      <c r="GL230" s="84"/>
      <c r="GM230" s="84"/>
      <c r="GN230" s="84"/>
      <c r="GO230" s="84"/>
      <c r="GP230" s="84"/>
      <c r="GQ230" s="84"/>
      <c r="GR230" s="84"/>
      <c r="GS230" s="84"/>
      <c r="GT230" s="84"/>
      <c r="GU230" s="84"/>
      <c r="GV230" s="84"/>
      <c r="GW230" s="84"/>
      <c r="GX230" s="84"/>
      <c r="GY230" s="84"/>
      <c r="GZ230" s="84"/>
      <c r="HA230" s="84"/>
      <c r="HB230" s="84"/>
      <c r="HC230" s="84"/>
      <c r="HD230" s="84"/>
      <c r="HE230" s="84"/>
      <c r="HF230" s="84"/>
      <c r="HG230" s="84"/>
      <c r="HH230" s="84"/>
      <c r="HI230" s="84"/>
      <c r="HJ230" s="84"/>
      <c r="HK230" s="84"/>
      <c r="HL230" s="84"/>
      <c r="HM230" s="84"/>
      <c r="HN230" s="84"/>
      <c r="HO230" s="84"/>
      <c r="HP230" s="84"/>
      <c r="HQ230" s="84"/>
      <c r="HR230" s="84"/>
      <c r="HS230" s="84"/>
      <c r="HT230" s="84"/>
      <c r="HU230" s="84"/>
      <c r="HV230" s="84"/>
      <c r="HW230" s="84"/>
      <c r="HX230" s="84"/>
      <c r="HY230" s="84"/>
      <c r="HZ230" s="84"/>
      <c r="IA230" s="84"/>
      <c r="IB230" s="84"/>
      <c r="IC230" s="84"/>
      <c r="ID230" s="84"/>
      <c r="IE230" s="84"/>
      <c r="IF230" s="84"/>
      <c r="IG230" s="84"/>
      <c r="IH230" s="84"/>
      <c r="II230" s="84"/>
      <c r="IJ230" s="84"/>
      <c r="IK230" s="84"/>
      <c r="IL230" s="84"/>
      <c r="IM230" s="84"/>
      <c r="IN230" s="84"/>
      <c r="IO230" s="84"/>
      <c r="IP230" s="84"/>
      <c r="IQ230" s="84"/>
      <c r="IR230" s="84"/>
      <c r="IS230" s="84"/>
      <c r="IT230" s="84"/>
      <c r="IU230" s="84"/>
      <c r="IV230" s="84"/>
    </row>
    <row r="231" spans="1:256" s="20" customFormat="1" ht="26.1" customHeight="1">
      <c r="A231" s="28">
        <v>56705</v>
      </c>
      <c r="B231" s="28" t="s">
        <v>6</v>
      </c>
      <c r="C231" s="28">
        <v>80</v>
      </c>
      <c r="D231" s="28" t="s">
        <v>15</v>
      </c>
      <c r="E231" s="28">
        <v>2950</v>
      </c>
      <c r="F231" s="28">
        <v>4</v>
      </c>
      <c r="G231" s="30">
        <f t="shared" si="10"/>
        <v>161.92400000000001</v>
      </c>
      <c r="H231" s="28" t="s">
        <v>181</v>
      </c>
      <c r="I231" s="64">
        <v>40.481000000000002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</row>
    <row r="232" spans="1:256" s="2" customFormat="1" ht="26.1" customHeight="1">
      <c r="A232" s="33">
        <v>66027</v>
      </c>
      <c r="B232" s="28" t="s">
        <v>6</v>
      </c>
      <c r="C232" s="33">
        <v>80</v>
      </c>
      <c r="D232" s="34" t="s">
        <v>15</v>
      </c>
      <c r="E232" s="33">
        <v>2500</v>
      </c>
      <c r="F232" s="33">
        <v>50</v>
      </c>
      <c r="G232" s="30">
        <f t="shared" si="10"/>
        <v>1816</v>
      </c>
      <c r="H232" s="28" t="s">
        <v>182</v>
      </c>
      <c r="I232" s="53">
        <v>36.32</v>
      </c>
      <c r="J232" s="9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  <c r="ER232" s="42"/>
      <c r="ES232" s="42"/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42"/>
      <c r="HY232" s="42"/>
      <c r="HZ232" s="42"/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42"/>
      <c r="IL232" s="42"/>
      <c r="IM232" s="42"/>
      <c r="IN232" s="42"/>
      <c r="IO232" s="42"/>
      <c r="IP232" s="42"/>
      <c r="IQ232" s="42"/>
      <c r="IR232" s="42"/>
      <c r="IS232" s="42"/>
      <c r="IT232" s="42"/>
      <c r="IU232" s="42"/>
      <c r="IV232" s="42"/>
    </row>
    <row r="233" spans="1:256" s="18" customFormat="1" ht="26.1" customHeight="1">
      <c r="A233" s="28">
        <v>66028</v>
      </c>
      <c r="B233" s="28" t="s">
        <v>6</v>
      </c>
      <c r="C233" s="28">
        <v>85</v>
      </c>
      <c r="D233" s="28" t="s">
        <v>15</v>
      </c>
      <c r="E233" s="28">
        <v>2500</v>
      </c>
      <c r="F233" s="28">
        <v>24</v>
      </c>
      <c r="G233" s="30">
        <f t="shared" si="10"/>
        <v>967.92</v>
      </c>
      <c r="H233" s="28" t="s">
        <v>183</v>
      </c>
      <c r="I233" s="71">
        <v>40.33</v>
      </c>
      <c r="J233" s="47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9"/>
      <c r="IU233" s="42"/>
      <c r="IV233" s="42"/>
    </row>
    <row r="234" spans="1:256" s="18" customFormat="1" ht="26.1" customHeight="1">
      <c r="A234" s="28">
        <v>66028</v>
      </c>
      <c r="B234" s="28" t="s">
        <v>6</v>
      </c>
      <c r="C234" s="28">
        <v>85</v>
      </c>
      <c r="D234" s="28" t="s">
        <v>15</v>
      </c>
      <c r="E234" s="28">
        <v>2500</v>
      </c>
      <c r="F234" s="28">
        <v>2</v>
      </c>
      <c r="G234" s="30">
        <f t="shared" si="10"/>
        <v>80.48</v>
      </c>
      <c r="H234" s="28" t="s">
        <v>183</v>
      </c>
      <c r="I234" s="71">
        <v>40.24</v>
      </c>
      <c r="J234" s="47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9"/>
      <c r="IU234" s="42"/>
      <c r="IV234" s="42"/>
    </row>
    <row r="235" spans="1:256" s="18" customFormat="1" ht="26.1" customHeight="1">
      <c r="A235" s="28">
        <v>56434</v>
      </c>
      <c r="B235" s="28" t="s">
        <v>6</v>
      </c>
      <c r="C235" s="28">
        <v>90</v>
      </c>
      <c r="D235" s="28" t="s">
        <v>15</v>
      </c>
      <c r="E235" s="28">
        <v>2520</v>
      </c>
      <c r="F235" s="28">
        <v>2</v>
      </c>
      <c r="G235" s="30">
        <f t="shared" si="10"/>
        <v>91.75</v>
      </c>
      <c r="H235" s="28" t="s">
        <v>184</v>
      </c>
      <c r="I235" s="48">
        <v>45.875</v>
      </c>
      <c r="J235" s="2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42"/>
    </row>
    <row r="236" spans="1:256" s="20" customFormat="1" ht="26.1" customHeight="1">
      <c r="A236" s="28">
        <v>56434</v>
      </c>
      <c r="B236" s="28" t="s">
        <v>6</v>
      </c>
      <c r="C236" s="28">
        <v>90</v>
      </c>
      <c r="D236" s="28" t="s">
        <v>15</v>
      </c>
      <c r="E236" s="28">
        <v>2500</v>
      </c>
      <c r="F236" s="28">
        <v>24</v>
      </c>
      <c r="G236" s="28">
        <f t="shared" si="10"/>
        <v>1101</v>
      </c>
      <c r="H236" s="28" t="s">
        <v>184</v>
      </c>
      <c r="I236" s="48">
        <v>45.875</v>
      </c>
      <c r="J236" s="22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</row>
    <row r="237" spans="1:256" s="20" customFormat="1" ht="26.1" customHeight="1">
      <c r="A237" s="28">
        <v>56707</v>
      </c>
      <c r="B237" s="28" t="s">
        <v>6</v>
      </c>
      <c r="C237" s="28">
        <v>90</v>
      </c>
      <c r="D237" s="28" t="s">
        <v>15</v>
      </c>
      <c r="E237" s="28">
        <v>2500</v>
      </c>
      <c r="F237" s="28">
        <v>9</v>
      </c>
      <c r="G237" s="30">
        <f t="shared" si="10"/>
        <v>412.875</v>
      </c>
      <c r="H237" s="28">
        <v>88.8</v>
      </c>
      <c r="I237" s="48">
        <v>45.875</v>
      </c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</row>
    <row r="238" spans="1:256" s="18" customFormat="1" ht="26.1" customHeight="1">
      <c r="A238" s="27" t="s">
        <v>8</v>
      </c>
      <c r="B238" s="28" t="s">
        <v>6</v>
      </c>
      <c r="C238" s="28">
        <v>95</v>
      </c>
      <c r="D238" s="28" t="s">
        <v>15</v>
      </c>
      <c r="E238" s="28">
        <v>1000</v>
      </c>
      <c r="F238" s="28">
        <v>6</v>
      </c>
      <c r="G238" s="27"/>
      <c r="H238" s="28"/>
      <c r="I238" s="83"/>
      <c r="J238" s="9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42"/>
      <c r="HY238" s="42"/>
      <c r="HZ238" s="42"/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42"/>
      <c r="IL238" s="42"/>
      <c r="IM238" s="42"/>
      <c r="IN238" s="42"/>
      <c r="IO238" s="42"/>
      <c r="IP238" s="42"/>
      <c r="IQ238" s="42"/>
      <c r="IR238" s="42"/>
      <c r="IS238" s="42"/>
      <c r="IT238" s="42"/>
      <c r="IU238" s="42"/>
      <c r="IV238" s="42"/>
    </row>
    <row r="239" spans="1:256" s="18" customFormat="1" ht="26.1" customHeight="1">
      <c r="A239" s="27" t="s">
        <v>8</v>
      </c>
      <c r="B239" s="28" t="s">
        <v>6</v>
      </c>
      <c r="C239" s="28">
        <v>95</v>
      </c>
      <c r="D239" s="28" t="s">
        <v>15</v>
      </c>
      <c r="E239" s="28">
        <v>2500</v>
      </c>
      <c r="F239" s="28">
        <v>12</v>
      </c>
      <c r="G239" s="27">
        <f t="shared" ref="G239:G257" si="11">I239*F239</f>
        <v>606</v>
      </c>
      <c r="H239" s="28">
        <v>94.7</v>
      </c>
      <c r="I239" s="83">
        <v>50.5</v>
      </c>
      <c r="J239" s="9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42"/>
      <c r="FE239" s="42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42"/>
      <c r="HY239" s="42"/>
      <c r="HZ239" s="42"/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42"/>
      <c r="IL239" s="42"/>
      <c r="IM239" s="42"/>
      <c r="IN239" s="42"/>
      <c r="IO239" s="42"/>
      <c r="IP239" s="42"/>
      <c r="IQ239" s="42"/>
      <c r="IR239" s="42"/>
      <c r="IS239" s="42"/>
      <c r="IT239" s="42"/>
      <c r="IU239" s="42"/>
      <c r="IV239" s="42"/>
    </row>
    <row r="240" spans="1:256" s="16" customFormat="1" ht="26.1" customHeight="1">
      <c r="A240" s="56">
        <v>66043</v>
      </c>
      <c r="B240" s="56" t="s">
        <v>6</v>
      </c>
      <c r="C240" s="65">
        <v>95</v>
      </c>
      <c r="D240" s="28" t="s">
        <v>15</v>
      </c>
      <c r="E240" s="56">
        <v>2500</v>
      </c>
      <c r="F240" s="28">
        <v>8</v>
      </c>
      <c r="G240" s="68">
        <f t="shared" si="11"/>
        <v>405.76</v>
      </c>
      <c r="H240" s="28" t="s">
        <v>185</v>
      </c>
      <c r="I240" s="76">
        <v>50.72</v>
      </c>
      <c r="J240" s="77"/>
      <c r="K240" s="77"/>
      <c r="L240" s="77"/>
      <c r="M240" s="77"/>
      <c r="N240" s="77"/>
      <c r="O240" s="47">
        <v>620</v>
      </c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77"/>
      <c r="GP240" s="77"/>
      <c r="GQ240" s="77"/>
      <c r="GR240" s="77"/>
      <c r="GS240" s="77"/>
      <c r="GT240" s="77"/>
      <c r="GU240" s="77"/>
      <c r="GV240" s="77"/>
      <c r="GW240" s="77"/>
      <c r="GX240" s="77"/>
      <c r="GY240" s="77"/>
      <c r="GZ240" s="77"/>
      <c r="HA240" s="77"/>
      <c r="HB240" s="77"/>
      <c r="HC240" s="77"/>
      <c r="HD240" s="77"/>
      <c r="HE240" s="77"/>
      <c r="HF240" s="77"/>
      <c r="HG240" s="77"/>
      <c r="HH240" s="77"/>
      <c r="HI240" s="77"/>
      <c r="HJ240" s="77"/>
      <c r="HK240" s="77"/>
      <c r="HL240" s="77"/>
      <c r="HM240" s="77"/>
      <c r="HN240" s="77"/>
      <c r="HO240" s="77"/>
      <c r="HP240" s="77"/>
      <c r="HQ240" s="77"/>
      <c r="HR240" s="77"/>
      <c r="HS240" s="77"/>
      <c r="HT240" s="77"/>
      <c r="HU240" s="77"/>
      <c r="HV240" s="77"/>
      <c r="HW240" s="77"/>
      <c r="HX240" s="77"/>
      <c r="HY240" s="77"/>
      <c r="HZ240" s="77"/>
      <c r="IA240" s="77"/>
      <c r="IB240" s="77"/>
      <c r="IC240" s="77"/>
      <c r="ID240" s="77"/>
      <c r="IE240" s="77"/>
      <c r="IF240" s="77"/>
      <c r="IG240" s="77"/>
      <c r="IH240" s="77"/>
      <c r="II240" s="77"/>
      <c r="IJ240" s="77"/>
      <c r="IK240" s="77"/>
      <c r="IL240" s="77"/>
      <c r="IM240" s="77"/>
      <c r="IN240" s="77"/>
      <c r="IO240" s="77"/>
      <c r="IP240" s="77"/>
      <c r="IQ240" s="77"/>
      <c r="IR240" s="77"/>
      <c r="IS240" s="50"/>
      <c r="IT240" s="50"/>
      <c r="IU240" s="50"/>
      <c r="IV240" s="81"/>
    </row>
    <row r="241" spans="1:256" s="20" customFormat="1" ht="26.1" customHeight="1">
      <c r="A241" s="28">
        <v>56708</v>
      </c>
      <c r="B241" s="28" t="s">
        <v>6</v>
      </c>
      <c r="C241" s="28">
        <v>100</v>
      </c>
      <c r="D241" s="28" t="s">
        <v>15</v>
      </c>
      <c r="E241" s="28" t="s">
        <v>186</v>
      </c>
      <c r="F241" s="28">
        <v>19</v>
      </c>
      <c r="G241" s="30">
        <f t="shared" si="11"/>
        <v>1079.2</v>
      </c>
      <c r="H241" s="28" t="s">
        <v>187</v>
      </c>
      <c r="I241" s="43">
        <v>56.8</v>
      </c>
      <c r="J241" s="44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</row>
    <row r="242" spans="1:256" s="18" customFormat="1" ht="26.1" customHeight="1">
      <c r="A242" s="28">
        <v>66045</v>
      </c>
      <c r="B242" s="28" t="s">
        <v>6</v>
      </c>
      <c r="C242" s="28">
        <v>100</v>
      </c>
      <c r="D242" s="28" t="s">
        <v>15</v>
      </c>
      <c r="E242" s="28">
        <v>2500</v>
      </c>
      <c r="F242" s="28">
        <v>2</v>
      </c>
      <c r="G242" s="30">
        <f t="shared" si="11"/>
        <v>111.62</v>
      </c>
      <c r="H242" s="28" t="s">
        <v>188</v>
      </c>
      <c r="I242" s="71">
        <v>55.81</v>
      </c>
      <c r="J242" s="4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42"/>
    </row>
    <row r="243" spans="1:256" s="18" customFormat="1" ht="26.1" customHeight="1">
      <c r="A243" s="28">
        <v>56709</v>
      </c>
      <c r="B243" s="28" t="s">
        <v>6</v>
      </c>
      <c r="C243" s="28">
        <v>105</v>
      </c>
      <c r="D243" s="28" t="s">
        <v>15</v>
      </c>
      <c r="E243" s="28">
        <v>2990</v>
      </c>
      <c r="F243" s="28">
        <v>11</v>
      </c>
      <c r="G243" s="30">
        <f t="shared" si="11"/>
        <v>776.76499999999999</v>
      </c>
      <c r="H243" s="28" t="s">
        <v>189</v>
      </c>
      <c r="I243" s="64">
        <v>70.614999999999995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42"/>
    </row>
    <row r="244" spans="1:256" s="18" customFormat="1" ht="26.1" customHeight="1">
      <c r="A244" s="28">
        <v>56709</v>
      </c>
      <c r="B244" s="28" t="s">
        <v>6</v>
      </c>
      <c r="C244" s="28">
        <v>105</v>
      </c>
      <c r="D244" s="28" t="s">
        <v>15</v>
      </c>
      <c r="E244" s="28">
        <v>2900</v>
      </c>
      <c r="F244" s="28">
        <v>8</v>
      </c>
      <c r="G244" s="30">
        <f t="shared" si="11"/>
        <v>572.30399999999997</v>
      </c>
      <c r="H244" s="28" t="s">
        <v>190</v>
      </c>
      <c r="I244" s="64">
        <v>71.537999999999997</v>
      </c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42"/>
    </row>
    <row r="245" spans="1:256" s="16" customFormat="1" ht="26.1" customHeight="1">
      <c r="A245" s="56">
        <v>66072</v>
      </c>
      <c r="B245" s="56" t="s">
        <v>6</v>
      </c>
      <c r="C245" s="65">
        <v>110</v>
      </c>
      <c r="D245" s="28" t="s">
        <v>15</v>
      </c>
      <c r="E245" s="56">
        <v>2500</v>
      </c>
      <c r="F245" s="28">
        <v>13</v>
      </c>
      <c r="G245" s="68">
        <f t="shared" si="11"/>
        <v>877.5</v>
      </c>
      <c r="H245" s="28">
        <v>109.2</v>
      </c>
      <c r="I245" s="76">
        <v>67.5</v>
      </c>
      <c r="J245" s="77"/>
      <c r="K245" s="77"/>
      <c r="L245" s="77"/>
      <c r="M245" s="77"/>
      <c r="N245" s="77"/>
      <c r="O245" s="47">
        <v>620</v>
      </c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7"/>
      <c r="EQ245" s="77"/>
      <c r="ER245" s="77"/>
      <c r="ES245" s="77"/>
      <c r="ET245" s="77"/>
      <c r="EU245" s="77"/>
      <c r="EV245" s="77"/>
      <c r="EW245" s="77"/>
      <c r="EX245" s="77"/>
      <c r="EY245" s="77"/>
      <c r="EZ245" s="77"/>
      <c r="FA245" s="77"/>
      <c r="FB245" s="77"/>
      <c r="FC245" s="77"/>
      <c r="FD245" s="77"/>
      <c r="FE245" s="77"/>
      <c r="FF245" s="77"/>
      <c r="FG245" s="77"/>
      <c r="FH245" s="77"/>
      <c r="FI245" s="77"/>
      <c r="FJ245" s="77"/>
      <c r="FK245" s="77"/>
      <c r="FL245" s="77"/>
      <c r="FM245" s="77"/>
      <c r="FN245" s="77"/>
      <c r="FO245" s="77"/>
      <c r="FP245" s="77"/>
      <c r="FQ245" s="77"/>
      <c r="FR245" s="77"/>
      <c r="FS245" s="77"/>
      <c r="FT245" s="77"/>
      <c r="FU245" s="77"/>
      <c r="FV245" s="77"/>
      <c r="FW245" s="77"/>
      <c r="FX245" s="77"/>
      <c r="FY245" s="77"/>
      <c r="FZ245" s="77"/>
      <c r="GA245" s="77"/>
      <c r="GB245" s="77"/>
      <c r="GC245" s="77"/>
      <c r="GD245" s="77"/>
      <c r="GE245" s="77"/>
      <c r="GF245" s="77"/>
      <c r="GG245" s="77"/>
      <c r="GH245" s="77"/>
      <c r="GI245" s="77"/>
      <c r="GJ245" s="77"/>
      <c r="GK245" s="77"/>
      <c r="GL245" s="77"/>
      <c r="GM245" s="77"/>
      <c r="GN245" s="77"/>
      <c r="GO245" s="77"/>
      <c r="GP245" s="77"/>
      <c r="GQ245" s="77"/>
      <c r="GR245" s="77"/>
      <c r="GS245" s="77"/>
      <c r="GT245" s="77"/>
      <c r="GU245" s="77"/>
      <c r="GV245" s="77"/>
      <c r="GW245" s="77"/>
      <c r="GX245" s="77"/>
      <c r="GY245" s="77"/>
      <c r="GZ245" s="77"/>
      <c r="HA245" s="77"/>
      <c r="HB245" s="77"/>
      <c r="HC245" s="77"/>
      <c r="HD245" s="77"/>
      <c r="HE245" s="77"/>
      <c r="HF245" s="77"/>
      <c r="HG245" s="77"/>
      <c r="HH245" s="77"/>
      <c r="HI245" s="77"/>
      <c r="HJ245" s="77"/>
      <c r="HK245" s="77"/>
      <c r="HL245" s="77"/>
      <c r="HM245" s="77"/>
      <c r="HN245" s="77"/>
      <c r="HO245" s="77"/>
      <c r="HP245" s="77"/>
      <c r="HQ245" s="77"/>
      <c r="HR245" s="77"/>
      <c r="HS245" s="77"/>
      <c r="HT245" s="77"/>
      <c r="HU245" s="77"/>
      <c r="HV245" s="77"/>
      <c r="HW245" s="77"/>
      <c r="HX245" s="77"/>
      <c r="HY245" s="77"/>
      <c r="HZ245" s="77"/>
      <c r="IA245" s="77"/>
      <c r="IB245" s="77"/>
      <c r="IC245" s="77"/>
      <c r="ID245" s="77"/>
      <c r="IE245" s="77"/>
      <c r="IF245" s="77"/>
      <c r="IG245" s="77"/>
      <c r="IH245" s="77"/>
      <c r="II245" s="77"/>
      <c r="IJ245" s="77"/>
      <c r="IK245" s="77"/>
      <c r="IL245" s="77"/>
      <c r="IM245" s="77"/>
      <c r="IN245" s="77"/>
      <c r="IO245" s="77"/>
      <c r="IP245" s="77"/>
      <c r="IQ245" s="77"/>
      <c r="IR245" s="77"/>
      <c r="IS245" s="50"/>
      <c r="IT245" s="50"/>
      <c r="IU245" s="50"/>
      <c r="IV245" s="81"/>
    </row>
    <row r="246" spans="1:256" s="18" customFormat="1" ht="26.1" customHeight="1">
      <c r="A246" s="28">
        <v>56711</v>
      </c>
      <c r="B246" s="28" t="s">
        <v>6</v>
      </c>
      <c r="C246" s="28">
        <v>115</v>
      </c>
      <c r="D246" s="28" t="s">
        <v>15</v>
      </c>
      <c r="E246" s="28">
        <v>2900</v>
      </c>
      <c r="F246" s="28">
        <v>4</v>
      </c>
      <c r="G246" s="30">
        <f t="shared" si="11"/>
        <v>333.84800000000001</v>
      </c>
      <c r="H246" s="28" t="s">
        <v>191</v>
      </c>
      <c r="I246" s="64">
        <v>83.462000000000003</v>
      </c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42"/>
    </row>
    <row r="247" spans="1:256" s="18" customFormat="1" ht="26.1" customHeight="1">
      <c r="A247" s="28">
        <v>56711</v>
      </c>
      <c r="B247" s="28" t="s">
        <v>6</v>
      </c>
      <c r="C247" s="28">
        <v>115</v>
      </c>
      <c r="D247" s="28" t="s">
        <v>15</v>
      </c>
      <c r="E247" s="28">
        <v>2895</v>
      </c>
      <c r="F247" s="28">
        <v>13</v>
      </c>
      <c r="G247" s="30">
        <f t="shared" si="11"/>
        <v>1084.0050000000001</v>
      </c>
      <c r="H247" s="28" t="s">
        <v>191</v>
      </c>
      <c r="I247" s="64">
        <v>83.385000000000005</v>
      </c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42"/>
    </row>
    <row r="248" spans="1:256" s="18" customFormat="1" ht="26.1" customHeight="1">
      <c r="A248" s="28">
        <v>56712</v>
      </c>
      <c r="B248" s="28" t="s">
        <v>6</v>
      </c>
      <c r="C248" s="28">
        <v>120</v>
      </c>
      <c r="D248" s="28" t="s">
        <v>15</v>
      </c>
      <c r="E248" s="28">
        <v>2620</v>
      </c>
      <c r="F248" s="28">
        <v>7</v>
      </c>
      <c r="G248" s="30">
        <f t="shared" si="11"/>
        <v>582.61699999999996</v>
      </c>
      <c r="H248" s="28">
        <v>118.7</v>
      </c>
      <c r="I248" s="64">
        <v>83.230999999999995</v>
      </c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42"/>
    </row>
    <row r="249" spans="1:256" s="18" customFormat="1" ht="26.1" customHeight="1">
      <c r="A249" s="28">
        <v>56713</v>
      </c>
      <c r="B249" s="28" t="s">
        <v>6</v>
      </c>
      <c r="C249" s="28">
        <v>125</v>
      </c>
      <c r="D249" s="28" t="s">
        <v>15</v>
      </c>
      <c r="E249" s="28">
        <v>1850</v>
      </c>
      <c r="F249" s="28">
        <v>1</v>
      </c>
      <c r="G249" s="27">
        <f t="shared" si="11"/>
        <v>63.59375</v>
      </c>
      <c r="H249" s="28">
        <v>124.7</v>
      </c>
      <c r="I249" s="52">
        <f>C249*C249*0.0022*E249/1000</f>
        <v>63.59375</v>
      </c>
      <c r="J249" s="9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9"/>
      <c r="IU249" s="44"/>
      <c r="IV249" s="42"/>
    </row>
    <row r="250" spans="1:256" ht="26.1" customHeight="1">
      <c r="A250" s="82">
        <v>67423</v>
      </c>
      <c r="B250" s="56" t="s">
        <v>6</v>
      </c>
      <c r="C250" s="31" t="s">
        <v>192</v>
      </c>
      <c r="D250" s="28" t="s">
        <v>15</v>
      </c>
      <c r="E250" s="56">
        <v>2500</v>
      </c>
      <c r="F250" s="28">
        <v>22</v>
      </c>
      <c r="G250" s="30">
        <f t="shared" si="11"/>
        <v>1920.6</v>
      </c>
      <c r="H250" s="28" t="s">
        <v>193</v>
      </c>
      <c r="I250" s="86">
        <v>87.3</v>
      </c>
      <c r="J250" s="84"/>
      <c r="K250" s="47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8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84"/>
      <c r="DH250" s="84"/>
      <c r="DI250" s="84"/>
      <c r="DJ250" s="84"/>
      <c r="DK250" s="84"/>
      <c r="DL250" s="84"/>
      <c r="DM250" s="84"/>
      <c r="DN250" s="84"/>
      <c r="DO250" s="84"/>
      <c r="DP250" s="84"/>
      <c r="DQ250" s="84"/>
      <c r="DR250" s="84"/>
      <c r="DS250" s="84"/>
      <c r="DT250" s="84"/>
      <c r="DU250" s="84"/>
      <c r="DV250" s="84"/>
      <c r="DW250" s="84"/>
      <c r="DX250" s="84"/>
      <c r="DY250" s="84"/>
      <c r="DZ250" s="84"/>
      <c r="EA250" s="84"/>
      <c r="EB250" s="84"/>
      <c r="EC250" s="84"/>
      <c r="ED250" s="84"/>
      <c r="EE250" s="84"/>
      <c r="EF250" s="84"/>
      <c r="EG250" s="84"/>
      <c r="EH250" s="84"/>
      <c r="EI250" s="84"/>
      <c r="EJ250" s="84"/>
      <c r="EK250" s="84"/>
      <c r="EL250" s="84"/>
      <c r="EM250" s="84"/>
      <c r="EN250" s="84"/>
      <c r="EO250" s="84"/>
      <c r="EP250" s="84"/>
      <c r="EQ250" s="84"/>
      <c r="ER250" s="84"/>
      <c r="ES250" s="84"/>
      <c r="ET250" s="84"/>
      <c r="EU250" s="84"/>
      <c r="EV250" s="84"/>
      <c r="EW250" s="84"/>
      <c r="EX250" s="84"/>
      <c r="EY250" s="84"/>
      <c r="EZ250" s="84"/>
      <c r="FA250" s="84"/>
      <c r="FB250" s="84"/>
      <c r="FC250" s="84"/>
      <c r="FD250" s="84"/>
      <c r="FE250" s="84"/>
      <c r="FF250" s="84"/>
      <c r="FG250" s="84"/>
      <c r="FH250" s="84"/>
      <c r="FI250" s="84"/>
      <c r="FJ250" s="84"/>
      <c r="FK250" s="84"/>
      <c r="FL250" s="84"/>
      <c r="FM250" s="84"/>
      <c r="FN250" s="84"/>
      <c r="FO250" s="84"/>
      <c r="FP250" s="84"/>
      <c r="FQ250" s="84"/>
      <c r="FR250" s="84"/>
      <c r="FS250" s="84"/>
      <c r="FT250" s="84"/>
      <c r="FU250" s="84"/>
      <c r="FV250" s="84"/>
      <c r="FW250" s="84"/>
      <c r="FX250" s="84"/>
      <c r="FY250" s="84"/>
      <c r="FZ250" s="84"/>
      <c r="GA250" s="84"/>
      <c r="GB250" s="84"/>
      <c r="GC250" s="84"/>
      <c r="GD250" s="84"/>
      <c r="GE250" s="84"/>
      <c r="GF250" s="84"/>
      <c r="GG250" s="84"/>
      <c r="GH250" s="84"/>
      <c r="GI250" s="84"/>
      <c r="GJ250" s="84"/>
      <c r="GK250" s="84"/>
      <c r="GL250" s="84"/>
      <c r="GM250" s="84"/>
      <c r="GN250" s="84"/>
      <c r="GO250" s="84"/>
      <c r="GP250" s="84"/>
      <c r="GQ250" s="84"/>
      <c r="GR250" s="84"/>
      <c r="GS250" s="84"/>
      <c r="GT250" s="84"/>
      <c r="GU250" s="84"/>
      <c r="GV250" s="84"/>
      <c r="GW250" s="84"/>
      <c r="GX250" s="84"/>
      <c r="GY250" s="84"/>
      <c r="GZ250" s="84"/>
      <c r="HA250" s="84"/>
      <c r="HB250" s="84"/>
      <c r="HC250" s="84"/>
      <c r="HD250" s="84"/>
      <c r="HE250" s="84"/>
      <c r="HF250" s="84"/>
      <c r="HG250" s="84"/>
      <c r="HH250" s="84"/>
      <c r="HI250" s="84"/>
      <c r="HJ250" s="84"/>
      <c r="HK250" s="84"/>
      <c r="HL250" s="84"/>
      <c r="HM250" s="84"/>
      <c r="HN250" s="84"/>
      <c r="HO250" s="84"/>
      <c r="HP250" s="84"/>
      <c r="HQ250" s="84"/>
      <c r="HR250" s="84"/>
      <c r="HS250" s="84"/>
      <c r="HT250" s="84"/>
      <c r="HU250" s="84"/>
      <c r="HV250" s="84"/>
      <c r="HW250" s="84"/>
      <c r="HX250" s="84"/>
      <c r="HY250" s="84"/>
      <c r="HZ250" s="84"/>
      <c r="IA250" s="84"/>
      <c r="IB250" s="84"/>
      <c r="IC250" s="84"/>
      <c r="ID250" s="84"/>
      <c r="IE250" s="84"/>
      <c r="IF250" s="84"/>
      <c r="IG250" s="84"/>
      <c r="IH250" s="84"/>
      <c r="II250" s="84"/>
      <c r="IJ250" s="84"/>
      <c r="IK250" s="84"/>
      <c r="IL250" s="84"/>
      <c r="IM250" s="84"/>
      <c r="IN250" s="84"/>
      <c r="IO250" s="84"/>
      <c r="IP250" s="84"/>
      <c r="IQ250" s="84"/>
      <c r="IR250" s="84"/>
      <c r="IS250" s="84"/>
      <c r="IT250" s="84"/>
      <c r="IU250" s="84"/>
      <c r="IV250" s="84"/>
    </row>
    <row r="251" spans="1:256" ht="26.1" customHeight="1">
      <c r="A251" s="82">
        <v>67465</v>
      </c>
      <c r="B251" s="56" t="s">
        <v>6</v>
      </c>
      <c r="C251" s="31" t="s">
        <v>194</v>
      </c>
      <c r="D251" s="28" t="s">
        <v>15</v>
      </c>
      <c r="E251" s="56">
        <v>2500</v>
      </c>
      <c r="F251" s="28">
        <v>8.6999999999999993</v>
      </c>
      <c r="G251" s="30">
        <f t="shared" si="11"/>
        <v>841.29</v>
      </c>
      <c r="H251" s="28" t="s">
        <v>195</v>
      </c>
      <c r="I251" s="86">
        <v>96.7</v>
      </c>
      <c r="J251" s="84"/>
      <c r="K251" s="47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8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84"/>
      <c r="DH251" s="84"/>
      <c r="DI251" s="84"/>
      <c r="DJ251" s="84"/>
      <c r="DK251" s="84"/>
      <c r="DL251" s="84"/>
      <c r="DM251" s="84"/>
      <c r="DN251" s="84"/>
      <c r="DO251" s="84"/>
      <c r="DP251" s="84"/>
      <c r="DQ251" s="84"/>
      <c r="DR251" s="84"/>
      <c r="DS251" s="84"/>
      <c r="DT251" s="84"/>
      <c r="DU251" s="84"/>
      <c r="DV251" s="84"/>
      <c r="DW251" s="84"/>
      <c r="DX251" s="84"/>
      <c r="DY251" s="84"/>
      <c r="DZ251" s="84"/>
      <c r="EA251" s="84"/>
      <c r="EB251" s="84"/>
      <c r="EC251" s="84"/>
      <c r="ED251" s="84"/>
      <c r="EE251" s="84"/>
      <c r="EF251" s="84"/>
      <c r="EG251" s="84"/>
      <c r="EH251" s="84"/>
      <c r="EI251" s="84"/>
      <c r="EJ251" s="84"/>
      <c r="EK251" s="84"/>
      <c r="EL251" s="84"/>
      <c r="EM251" s="84"/>
      <c r="EN251" s="84"/>
      <c r="EO251" s="84"/>
      <c r="EP251" s="84"/>
      <c r="EQ251" s="84"/>
      <c r="ER251" s="84"/>
      <c r="ES251" s="84"/>
      <c r="ET251" s="84"/>
      <c r="EU251" s="84"/>
      <c r="EV251" s="84"/>
      <c r="EW251" s="84"/>
      <c r="EX251" s="84"/>
      <c r="EY251" s="84"/>
      <c r="EZ251" s="84"/>
      <c r="FA251" s="84"/>
      <c r="FB251" s="84"/>
      <c r="FC251" s="84"/>
      <c r="FD251" s="84"/>
      <c r="FE251" s="84"/>
      <c r="FF251" s="84"/>
      <c r="FG251" s="84"/>
      <c r="FH251" s="84"/>
      <c r="FI251" s="84"/>
      <c r="FJ251" s="84"/>
      <c r="FK251" s="84"/>
      <c r="FL251" s="84"/>
      <c r="FM251" s="84"/>
      <c r="FN251" s="84"/>
      <c r="FO251" s="84"/>
      <c r="FP251" s="84"/>
      <c r="FQ251" s="84"/>
      <c r="FR251" s="84"/>
      <c r="FS251" s="84"/>
      <c r="FT251" s="84"/>
      <c r="FU251" s="84"/>
      <c r="FV251" s="84"/>
      <c r="FW251" s="84"/>
      <c r="FX251" s="84"/>
      <c r="FY251" s="84"/>
      <c r="FZ251" s="84"/>
      <c r="GA251" s="84"/>
      <c r="GB251" s="84"/>
      <c r="GC251" s="84"/>
      <c r="GD251" s="84"/>
      <c r="GE251" s="84"/>
      <c r="GF251" s="84"/>
      <c r="GG251" s="84"/>
      <c r="GH251" s="84"/>
      <c r="GI251" s="84"/>
      <c r="GJ251" s="84"/>
      <c r="GK251" s="84"/>
      <c r="GL251" s="84"/>
      <c r="GM251" s="84"/>
      <c r="GN251" s="84"/>
      <c r="GO251" s="84"/>
      <c r="GP251" s="84"/>
      <c r="GQ251" s="84"/>
      <c r="GR251" s="84"/>
      <c r="GS251" s="84"/>
      <c r="GT251" s="84"/>
      <c r="GU251" s="84"/>
      <c r="GV251" s="84"/>
      <c r="GW251" s="84"/>
      <c r="GX251" s="84"/>
      <c r="GY251" s="84"/>
      <c r="GZ251" s="84"/>
      <c r="HA251" s="84"/>
      <c r="HB251" s="84"/>
      <c r="HC251" s="84"/>
      <c r="HD251" s="84"/>
      <c r="HE251" s="84"/>
      <c r="HF251" s="84"/>
      <c r="HG251" s="84"/>
      <c r="HH251" s="84"/>
      <c r="HI251" s="84"/>
      <c r="HJ251" s="84"/>
      <c r="HK251" s="84"/>
      <c r="HL251" s="84"/>
      <c r="HM251" s="84"/>
      <c r="HN251" s="84"/>
      <c r="HO251" s="84"/>
      <c r="HP251" s="84"/>
      <c r="HQ251" s="84"/>
      <c r="HR251" s="84"/>
      <c r="HS251" s="84"/>
      <c r="HT251" s="84"/>
      <c r="HU251" s="84"/>
      <c r="HV251" s="84"/>
      <c r="HW251" s="84"/>
      <c r="HX251" s="84"/>
      <c r="HY251" s="84"/>
      <c r="HZ251" s="84"/>
      <c r="IA251" s="84"/>
      <c r="IB251" s="84"/>
      <c r="IC251" s="84"/>
      <c r="ID251" s="84"/>
      <c r="IE251" s="84"/>
      <c r="IF251" s="84"/>
      <c r="IG251" s="84"/>
      <c r="IH251" s="84"/>
      <c r="II251" s="84"/>
      <c r="IJ251" s="84"/>
      <c r="IK251" s="84"/>
      <c r="IL251" s="84"/>
      <c r="IM251" s="84"/>
      <c r="IN251" s="84"/>
      <c r="IO251" s="84"/>
      <c r="IP251" s="84"/>
      <c r="IQ251" s="84"/>
      <c r="IR251" s="84"/>
      <c r="IS251" s="84"/>
      <c r="IT251" s="84"/>
      <c r="IU251" s="84"/>
      <c r="IV251" s="84"/>
    </row>
    <row r="252" spans="1:256" ht="26.1" customHeight="1">
      <c r="A252" s="56">
        <v>68323</v>
      </c>
      <c r="B252" s="28" t="s">
        <v>6</v>
      </c>
      <c r="C252" s="56">
        <v>135</v>
      </c>
      <c r="D252" s="28" t="s">
        <v>15</v>
      </c>
      <c r="E252" s="56">
        <v>2900</v>
      </c>
      <c r="F252" s="57" t="s">
        <v>196</v>
      </c>
      <c r="G252" s="30">
        <f t="shared" si="11"/>
        <v>587</v>
      </c>
      <c r="H252" s="28" t="s">
        <v>197</v>
      </c>
      <c r="I252" s="87">
        <v>117.4</v>
      </c>
      <c r="J252" s="47"/>
    </row>
    <row r="253" spans="1:256" ht="26.1" customHeight="1">
      <c r="A253" s="56">
        <v>67216</v>
      </c>
      <c r="B253" s="28" t="s">
        <v>6</v>
      </c>
      <c r="C253" s="56">
        <v>140</v>
      </c>
      <c r="D253" s="28" t="s">
        <v>15</v>
      </c>
      <c r="E253" s="56">
        <v>2500</v>
      </c>
      <c r="F253" s="57" t="s">
        <v>198</v>
      </c>
      <c r="G253" s="30">
        <f t="shared" si="11"/>
        <v>178.44800000000001</v>
      </c>
      <c r="H253" s="28" t="s">
        <v>199</v>
      </c>
      <c r="I253" s="87">
        <v>111.53</v>
      </c>
      <c r="J253" s="47"/>
    </row>
    <row r="254" spans="1:256" ht="26.1" customHeight="1">
      <c r="A254" s="56">
        <v>68222</v>
      </c>
      <c r="B254" s="28" t="s">
        <v>6</v>
      </c>
      <c r="C254" s="56">
        <v>145</v>
      </c>
      <c r="D254" s="28" t="s">
        <v>15</v>
      </c>
      <c r="E254" s="56" t="s">
        <v>200</v>
      </c>
      <c r="F254" s="57" t="s">
        <v>201</v>
      </c>
      <c r="G254" s="30">
        <f t="shared" si="11"/>
        <v>1479.96</v>
      </c>
      <c r="H254" s="28">
        <v>144.69999999999999</v>
      </c>
      <c r="I254" s="87">
        <v>123.33</v>
      </c>
      <c r="J254" s="47"/>
    </row>
    <row r="255" spans="1:256" ht="26.1" customHeight="1">
      <c r="A255" s="56">
        <v>68324</v>
      </c>
      <c r="B255" s="28" t="s">
        <v>6</v>
      </c>
      <c r="C255" s="56">
        <v>150</v>
      </c>
      <c r="D255" s="28" t="s">
        <v>15</v>
      </c>
      <c r="E255" s="56" t="s">
        <v>202</v>
      </c>
      <c r="F255" s="28">
        <v>3</v>
      </c>
      <c r="G255" s="30">
        <f t="shared" si="11"/>
        <v>398.79</v>
      </c>
      <c r="H255" s="28">
        <v>151</v>
      </c>
      <c r="I255" s="87">
        <v>132.93</v>
      </c>
      <c r="J255" s="47"/>
    </row>
    <row r="256" spans="1:256" s="18" customFormat="1" ht="26.1" customHeight="1">
      <c r="A256" s="27" t="s">
        <v>8</v>
      </c>
      <c r="B256" s="28" t="s">
        <v>6</v>
      </c>
      <c r="C256" s="29">
        <v>155</v>
      </c>
      <c r="D256" s="28" t="s">
        <v>15</v>
      </c>
      <c r="E256" s="28">
        <v>2300</v>
      </c>
      <c r="F256" s="28">
        <v>6</v>
      </c>
      <c r="G256" s="27">
        <f t="shared" si="11"/>
        <v>741.59999999999991</v>
      </c>
      <c r="H256" s="31" t="s">
        <v>203</v>
      </c>
      <c r="I256" s="83">
        <v>123.6</v>
      </c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50"/>
      <c r="IV256" s="42"/>
    </row>
    <row r="257" spans="1:256" ht="26.1" customHeight="1">
      <c r="A257" s="56">
        <v>67125</v>
      </c>
      <c r="B257" s="28" t="s">
        <v>6</v>
      </c>
      <c r="C257" s="56">
        <v>155</v>
      </c>
      <c r="D257" s="28" t="s">
        <v>15</v>
      </c>
      <c r="E257" s="56">
        <v>2500</v>
      </c>
      <c r="F257" s="57" t="s">
        <v>204</v>
      </c>
      <c r="G257" s="30">
        <f t="shared" si="11"/>
        <v>783.29399999999998</v>
      </c>
      <c r="H257" s="28">
        <v>157</v>
      </c>
      <c r="I257" s="87">
        <v>137.41999999999999</v>
      </c>
      <c r="J257" s="47"/>
    </row>
    <row r="258" spans="1:256" ht="26.1" customHeight="1">
      <c r="A258" s="82">
        <v>67424</v>
      </c>
      <c r="B258" s="56" t="s">
        <v>6</v>
      </c>
      <c r="C258" s="31" t="s">
        <v>205</v>
      </c>
      <c r="D258" s="28" t="s">
        <v>15</v>
      </c>
      <c r="E258" s="82">
        <v>2500</v>
      </c>
      <c r="F258" s="28">
        <v>9</v>
      </c>
      <c r="G258" s="30">
        <f t="shared" ref="G258:G265" si="12">I258*F258</f>
        <v>1298.7</v>
      </c>
      <c r="H258" s="28" t="s">
        <v>206</v>
      </c>
      <c r="I258" s="86">
        <v>144.30000000000001</v>
      </c>
      <c r="J258" s="84"/>
      <c r="K258" s="47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  <c r="FV258" s="84"/>
      <c r="FW258" s="84"/>
      <c r="FX258" s="84"/>
      <c r="FY258" s="84"/>
      <c r="FZ258" s="84"/>
      <c r="GA258" s="84"/>
      <c r="GB258" s="84"/>
      <c r="GC258" s="84"/>
      <c r="GD258" s="84"/>
      <c r="GE258" s="84"/>
      <c r="GF258" s="84"/>
      <c r="GG258" s="84"/>
      <c r="GH258" s="84"/>
      <c r="GI258" s="84"/>
      <c r="GJ258" s="84"/>
      <c r="GK258" s="84"/>
      <c r="GL258" s="84"/>
      <c r="GM258" s="84"/>
      <c r="GN258" s="84"/>
      <c r="GO258" s="84"/>
      <c r="GP258" s="84"/>
      <c r="GQ258" s="84"/>
      <c r="GR258" s="84"/>
      <c r="GS258" s="84"/>
      <c r="GT258" s="84"/>
      <c r="GU258" s="84"/>
      <c r="GV258" s="84"/>
      <c r="GW258" s="84"/>
      <c r="GX258" s="84"/>
      <c r="GY258" s="84"/>
      <c r="GZ258" s="84"/>
      <c r="HA258" s="84"/>
      <c r="HB258" s="84"/>
      <c r="HC258" s="84"/>
      <c r="HD258" s="84"/>
      <c r="HE258" s="84"/>
      <c r="HF258" s="84"/>
      <c r="HG258" s="84"/>
      <c r="HH258" s="84"/>
      <c r="HI258" s="84"/>
      <c r="HJ258" s="84"/>
      <c r="HK258" s="84"/>
      <c r="HL258" s="84"/>
      <c r="HM258" s="84"/>
      <c r="HN258" s="84"/>
      <c r="HO258" s="84"/>
      <c r="HP258" s="84"/>
      <c r="HQ258" s="84"/>
      <c r="HR258" s="84"/>
      <c r="HS258" s="84"/>
      <c r="HT258" s="84"/>
      <c r="HU258" s="84"/>
      <c r="HV258" s="84"/>
      <c r="HW258" s="84"/>
      <c r="HX258" s="84"/>
      <c r="HY258" s="84"/>
      <c r="HZ258" s="84"/>
      <c r="IA258" s="84"/>
      <c r="IB258" s="84"/>
      <c r="IC258" s="84"/>
      <c r="ID258" s="84"/>
      <c r="IE258" s="84"/>
      <c r="IF258" s="84"/>
      <c r="IG258" s="84"/>
      <c r="IH258" s="84"/>
      <c r="II258" s="84"/>
      <c r="IJ258" s="84"/>
      <c r="IK258" s="84"/>
      <c r="IL258" s="84"/>
      <c r="IM258" s="84"/>
      <c r="IN258" s="84"/>
      <c r="IO258" s="84"/>
      <c r="IP258" s="84"/>
      <c r="IQ258" s="84"/>
      <c r="IR258" s="84"/>
      <c r="IS258" s="84"/>
      <c r="IT258" s="84"/>
      <c r="IU258" s="84"/>
      <c r="IV258" s="84"/>
    </row>
    <row r="259" spans="1:256" s="16" customFormat="1" ht="26.1" customHeight="1">
      <c r="A259" s="56">
        <v>67329</v>
      </c>
      <c r="B259" s="56" t="s">
        <v>6</v>
      </c>
      <c r="C259" s="65">
        <v>170</v>
      </c>
      <c r="D259" s="28" t="s">
        <v>15</v>
      </c>
      <c r="E259" s="56">
        <v>2500</v>
      </c>
      <c r="F259" s="28">
        <v>1</v>
      </c>
      <c r="G259" s="68">
        <f t="shared" si="12"/>
        <v>164.67</v>
      </c>
      <c r="H259" s="28" t="s">
        <v>207</v>
      </c>
      <c r="I259" s="76">
        <v>164.67</v>
      </c>
      <c r="J259" s="77"/>
      <c r="K259" s="77"/>
      <c r="L259" s="77"/>
      <c r="M259" s="77"/>
      <c r="N259" s="77"/>
      <c r="O259" s="47">
        <v>620</v>
      </c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  <c r="FI259" s="77"/>
      <c r="FJ259" s="77"/>
      <c r="FK259" s="77"/>
      <c r="FL259" s="77"/>
      <c r="FM259" s="77"/>
      <c r="FN259" s="77"/>
      <c r="FO259" s="77"/>
      <c r="FP259" s="77"/>
      <c r="FQ259" s="77"/>
      <c r="FR259" s="77"/>
      <c r="FS259" s="77"/>
      <c r="FT259" s="77"/>
      <c r="FU259" s="77"/>
      <c r="FV259" s="77"/>
      <c r="FW259" s="77"/>
      <c r="FX259" s="77"/>
      <c r="FY259" s="77"/>
      <c r="FZ259" s="77"/>
      <c r="GA259" s="77"/>
      <c r="GB259" s="77"/>
      <c r="GC259" s="77"/>
      <c r="GD259" s="77"/>
      <c r="GE259" s="77"/>
      <c r="GF259" s="77"/>
      <c r="GG259" s="77"/>
      <c r="GH259" s="77"/>
      <c r="GI259" s="77"/>
      <c r="GJ259" s="77"/>
      <c r="GK259" s="77"/>
      <c r="GL259" s="77"/>
      <c r="GM259" s="77"/>
      <c r="GN259" s="77"/>
      <c r="GO259" s="77"/>
      <c r="GP259" s="77"/>
      <c r="GQ259" s="77"/>
      <c r="GR259" s="77"/>
      <c r="GS259" s="77"/>
      <c r="GT259" s="77"/>
      <c r="GU259" s="77"/>
      <c r="GV259" s="77"/>
      <c r="GW259" s="77"/>
      <c r="GX259" s="77"/>
      <c r="GY259" s="77"/>
      <c r="GZ259" s="77"/>
      <c r="HA259" s="77"/>
      <c r="HB259" s="77"/>
      <c r="HC259" s="77"/>
      <c r="HD259" s="77"/>
      <c r="HE259" s="77"/>
      <c r="HF259" s="77"/>
      <c r="HG259" s="77"/>
      <c r="HH259" s="77"/>
      <c r="HI259" s="77"/>
      <c r="HJ259" s="77"/>
      <c r="HK259" s="77"/>
      <c r="HL259" s="77"/>
      <c r="HM259" s="77"/>
      <c r="HN259" s="77"/>
      <c r="HO259" s="77"/>
      <c r="HP259" s="77"/>
      <c r="HQ259" s="77"/>
      <c r="HR259" s="77"/>
      <c r="HS259" s="77"/>
      <c r="HT259" s="77"/>
      <c r="HU259" s="77"/>
      <c r="HV259" s="77"/>
      <c r="HW259" s="77"/>
      <c r="HX259" s="77"/>
      <c r="HY259" s="77"/>
      <c r="HZ259" s="77"/>
      <c r="IA259" s="77"/>
      <c r="IB259" s="77"/>
      <c r="IC259" s="77"/>
      <c r="ID259" s="77"/>
      <c r="IE259" s="77"/>
      <c r="IF259" s="77"/>
      <c r="IG259" s="77"/>
      <c r="IH259" s="77"/>
      <c r="II259" s="77"/>
      <c r="IJ259" s="77"/>
      <c r="IK259" s="77"/>
      <c r="IL259" s="77"/>
      <c r="IM259" s="77"/>
      <c r="IN259" s="77"/>
      <c r="IO259" s="77"/>
      <c r="IP259" s="77"/>
      <c r="IQ259" s="77"/>
      <c r="IR259" s="77"/>
      <c r="IS259" s="50"/>
      <c r="IT259" s="50"/>
      <c r="IU259" s="50"/>
      <c r="IV259" s="81"/>
    </row>
    <row r="260" spans="1:256" ht="26.1" customHeight="1">
      <c r="A260" s="56">
        <v>67120</v>
      </c>
      <c r="B260" s="28" t="s">
        <v>6</v>
      </c>
      <c r="C260" s="56">
        <v>175</v>
      </c>
      <c r="D260" s="28" t="s">
        <v>15</v>
      </c>
      <c r="E260" s="56">
        <v>2500</v>
      </c>
      <c r="F260" s="28">
        <v>9</v>
      </c>
      <c r="G260" s="30">
        <f t="shared" si="12"/>
        <v>1554.3</v>
      </c>
      <c r="H260" s="28">
        <v>176</v>
      </c>
      <c r="I260" s="87">
        <v>172.7</v>
      </c>
      <c r="J260" s="47"/>
    </row>
    <row r="261" spans="1:256" s="16" customFormat="1" ht="26.1" customHeight="1">
      <c r="A261" s="56">
        <v>67117</v>
      </c>
      <c r="B261" s="56" t="s">
        <v>6</v>
      </c>
      <c r="C261" s="65">
        <v>180</v>
      </c>
      <c r="D261" s="28" t="s">
        <v>15</v>
      </c>
      <c r="E261" s="56">
        <v>2500</v>
      </c>
      <c r="F261" s="28">
        <v>8</v>
      </c>
      <c r="G261" s="68">
        <f t="shared" si="12"/>
        <v>1466</v>
      </c>
      <c r="H261" s="28" t="s">
        <v>208</v>
      </c>
      <c r="I261" s="76">
        <v>183.25</v>
      </c>
      <c r="J261" s="77"/>
      <c r="K261" s="77"/>
      <c r="L261" s="77"/>
      <c r="M261" s="77"/>
      <c r="N261" s="77"/>
      <c r="O261" s="47">
        <v>620</v>
      </c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  <c r="FL261" s="77"/>
      <c r="FM261" s="77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77"/>
      <c r="HL261" s="77"/>
      <c r="HM261" s="77"/>
      <c r="HN261" s="77"/>
      <c r="HO261" s="77"/>
      <c r="HP261" s="77"/>
      <c r="HQ261" s="77"/>
      <c r="HR261" s="77"/>
      <c r="HS261" s="77"/>
      <c r="HT261" s="77"/>
      <c r="HU261" s="77"/>
      <c r="HV261" s="77"/>
      <c r="HW261" s="77"/>
      <c r="HX261" s="77"/>
      <c r="HY261" s="77"/>
      <c r="HZ261" s="77"/>
      <c r="IA261" s="77"/>
      <c r="IB261" s="77"/>
      <c r="IC261" s="77"/>
      <c r="ID261" s="77"/>
      <c r="IE261" s="77"/>
      <c r="IF261" s="77"/>
      <c r="IG261" s="77"/>
      <c r="IH261" s="77"/>
      <c r="II261" s="77"/>
      <c r="IJ261" s="77"/>
      <c r="IK261" s="77"/>
      <c r="IL261" s="77"/>
      <c r="IM261" s="77"/>
      <c r="IN261" s="77"/>
      <c r="IO261" s="77"/>
      <c r="IP261" s="77"/>
      <c r="IQ261" s="77"/>
      <c r="IR261" s="77"/>
      <c r="IS261" s="50"/>
      <c r="IT261" s="50"/>
      <c r="IU261" s="50"/>
      <c r="IV261" s="81"/>
    </row>
    <row r="262" spans="1:256" s="16" customFormat="1" ht="26.1" customHeight="1">
      <c r="A262" s="56">
        <v>67118</v>
      </c>
      <c r="B262" s="56" t="s">
        <v>6</v>
      </c>
      <c r="C262" s="65">
        <v>180</v>
      </c>
      <c r="D262" s="28" t="s">
        <v>15</v>
      </c>
      <c r="E262" s="56">
        <v>2500</v>
      </c>
      <c r="F262" s="28">
        <v>4</v>
      </c>
      <c r="G262" s="68">
        <f t="shared" si="12"/>
        <v>736</v>
      </c>
      <c r="H262" s="28" t="s">
        <v>208</v>
      </c>
      <c r="I262" s="76">
        <v>184</v>
      </c>
      <c r="J262" s="77"/>
      <c r="K262" s="77"/>
      <c r="L262" s="77"/>
      <c r="M262" s="77"/>
      <c r="N262" s="77"/>
      <c r="O262" s="47">
        <v>620</v>
      </c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  <c r="FL262" s="77"/>
      <c r="FM262" s="77"/>
      <c r="FN262" s="77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/>
      <c r="FZ262" s="77"/>
      <c r="GA262" s="77"/>
      <c r="GB262" s="77"/>
      <c r="GC262" s="77"/>
      <c r="GD262" s="77"/>
      <c r="GE262" s="77"/>
      <c r="GF262" s="77"/>
      <c r="GG262" s="77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77"/>
      <c r="GW262" s="77"/>
      <c r="GX262" s="77"/>
      <c r="GY262" s="77"/>
      <c r="GZ262" s="77"/>
      <c r="HA262" s="77"/>
      <c r="HB262" s="77"/>
      <c r="HC262" s="77"/>
      <c r="HD262" s="77"/>
      <c r="HE262" s="77"/>
      <c r="HF262" s="77"/>
      <c r="HG262" s="77"/>
      <c r="HH262" s="77"/>
      <c r="HI262" s="77"/>
      <c r="HJ262" s="77"/>
      <c r="HK262" s="77"/>
      <c r="HL262" s="77"/>
      <c r="HM262" s="77"/>
      <c r="HN262" s="77"/>
      <c r="HO262" s="77"/>
      <c r="HP262" s="77"/>
      <c r="HQ262" s="77"/>
      <c r="HR262" s="77"/>
      <c r="HS262" s="77"/>
      <c r="HT262" s="77"/>
      <c r="HU262" s="77"/>
      <c r="HV262" s="77"/>
      <c r="HW262" s="77"/>
      <c r="HX262" s="77"/>
      <c r="HY262" s="77"/>
      <c r="HZ262" s="77"/>
      <c r="IA262" s="77"/>
      <c r="IB262" s="77"/>
      <c r="IC262" s="77"/>
      <c r="ID262" s="77"/>
      <c r="IE262" s="77"/>
      <c r="IF262" s="77"/>
      <c r="IG262" s="77"/>
      <c r="IH262" s="77"/>
      <c r="II262" s="77"/>
      <c r="IJ262" s="77"/>
      <c r="IK262" s="77"/>
      <c r="IL262" s="77"/>
      <c r="IM262" s="77"/>
      <c r="IN262" s="77"/>
      <c r="IO262" s="77"/>
      <c r="IP262" s="77"/>
      <c r="IQ262" s="77"/>
      <c r="IR262" s="77"/>
      <c r="IS262" s="50"/>
      <c r="IT262" s="50"/>
      <c r="IU262" s="50"/>
      <c r="IV262" s="81"/>
    </row>
    <row r="263" spans="1:256" ht="26.1" customHeight="1">
      <c r="A263" s="28">
        <v>67466</v>
      </c>
      <c r="B263" s="28" t="s">
        <v>6</v>
      </c>
      <c r="C263" s="31" t="s">
        <v>138</v>
      </c>
      <c r="D263" s="28" t="s">
        <v>15</v>
      </c>
      <c r="E263" s="28">
        <v>2500</v>
      </c>
      <c r="F263" s="28">
        <v>5</v>
      </c>
      <c r="G263" s="30">
        <f t="shared" si="12"/>
        <v>956</v>
      </c>
      <c r="H263" s="28" t="s">
        <v>209</v>
      </c>
      <c r="I263" s="45">
        <v>191.2</v>
      </c>
      <c r="J263" s="46"/>
      <c r="K263" s="47"/>
    </row>
    <row r="264" spans="1:256" s="18" customFormat="1" ht="26.1" customHeight="1">
      <c r="A264" s="28">
        <v>68029</v>
      </c>
      <c r="B264" s="28" t="s">
        <v>6</v>
      </c>
      <c r="C264" s="29">
        <v>190</v>
      </c>
      <c r="D264" s="28" t="s">
        <v>15</v>
      </c>
      <c r="E264" s="28">
        <v>2770</v>
      </c>
      <c r="F264" s="28">
        <v>3</v>
      </c>
      <c r="G264" s="30">
        <f t="shared" si="12"/>
        <v>660</v>
      </c>
      <c r="H264" s="28">
        <v>190</v>
      </c>
      <c r="I264" s="88">
        <v>220</v>
      </c>
      <c r="J264" s="61"/>
      <c r="K264" s="61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42"/>
      <c r="HL264" s="42"/>
      <c r="HM264" s="42"/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42"/>
      <c r="HY264" s="42"/>
      <c r="HZ264" s="42"/>
      <c r="IA264" s="42"/>
      <c r="IB264" s="42"/>
      <c r="IC264" s="42"/>
      <c r="ID264" s="42"/>
      <c r="IE264" s="42"/>
      <c r="IF264" s="42"/>
      <c r="IG264" s="42"/>
      <c r="IH264" s="42"/>
      <c r="II264" s="42"/>
      <c r="IJ264" s="42"/>
      <c r="IK264" s="42"/>
      <c r="IL264" s="42"/>
      <c r="IM264" s="42"/>
      <c r="IN264" s="42"/>
      <c r="IO264" s="42"/>
      <c r="IP264" s="42"/>
      <c r="IQ264" s="42"/>
      <c r="IR264" s="9"/>
      <c r="IS264" s="9"/>
      <c r="IT264" s="9"/>
      <c r="IU264" s="9"/>
      <c r="IV264" s="42"/>
    </row>
    <row r="265" spans="1:256" s="18" customFormat="1" ht="26.1" customHeight="1">
      <c r="A265" s="28">
        <v>68030</v>
      </c>
      <c r="B265" s="28" t="s">
        <v>6</v>
      </c>
      <c r="C265" s="28">
        <v>200</v>
      </c>
      <c r="D265" s="28" t="s">
        <v>15</v>
      </c>
      <c r="E265" s="28" t="s">
        <v>210</v>
      </c>
      <c r="F265" s="28">
        <v>1</v>
      </c>
      <c r="G265" s="30">
        <f t="shared" si="12"/>
        <v>255</v>
      </c>
      <c r="H265" s="28">
        <v>201</v>
      </c>
      <c r="I265" s="43">
        <v>255</v>
      </c>
      <c r="J265" s="44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9"/>
      <c r="IU265" s="42"/>
      <c r="IV265" s="42"/>
    </row>
    <row r="266" spans="1:256" s="15" customFormat="1" ht="26.1" customHeight="1">
      <c r="A266" s="56">
        <v>67114</v>
      </c>
      <c r="B266" s="56" t="s">
        <v>6</v>
      </c>
      <c r="C266" s="56">
        <v>200</v>
      </c>
      <c r="D266" s="28" t="s">
        <v>15</v>
      </c>
      <c r="E266" s="56">
        <v>2500</v>
      </c>
      <c r="F266" s="65">
        <v>8</v>
      </c>
      <c r="G266" s="56">
        <f>F266*I266</f>
        <v>1810</v>
      </c>
      <c r="H266" s="28">
        <v>201</v>
      </c>
      <c r="I266" s="72">
        <v>226.25</v>
      </c>
      <c r="J266" s="73"/>
      <c r="K266" s="74"/>
      <c r="L266" s="74"/>
      <c r="M266" s="73"/>
      <c r="N266" s="73"/>
      <c r="O266" s="73"/>
      <c r="P266" s="75">
        <v>620</v>
      </c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3"/>
      <c r="BS266" s="73"/>
      <c r="BT266" s="73"/>
      <c r="BU266" s="73"/>
      <c r="BV266" s="73"/>
      <c r="BW266" s="73"/>
      <c r="BX266" s="73"/>
      <c r="BY266" s="73"/>
      <c r="BZ266" s="73"/>
      <c r="CA266" s="73"/>
      <c r="CB266" s="73"/>
      <c r="CC266" s="73"/>
      <c r="CD266" s="73"/>
      <c r="CE266" s="73"/>
      <c r="CF266" s="73"/>
      <c r="CG266" s="73"/>
      <c r="CH266" s="73"/>
      <c r="CI266" s="73"/>
      <c r="CJ266" s="73"/>
      <c r="CK266" s="73"/>
      <c r="CL266" s="73"/>
      <c r="CM266" s="73"/>
      <c r="CN266" s="73"/>
      <c r="CO266" s="73"/>
      <c r="CP266" s="73"/>
      <c r="CQ266" s="73"/>
      <c r="CR266" s="73"/>
      <c r="CS266" s="73"/>
      <c r="CT266" s="73"/>
      <c r="CU266" s="73"/>
      <c r="CV266" s="73"/>
      <c r="CW266" s="73"/>
      <c r="CX266" s="73"/>
      <c r="CY266" s="73"/>
      <c r="CZ266" s="73"/>
      <c r="DA266" s="73"/>
      <c r="DB266" s="73"/>
      <c r="DC266" s="73"/>
      <c r="DD266" s="73"/>
      <c r="DE266" s="73"/>
      <c r="DF266" s="73"/>
      <c r="DG266" s="73"/>
      <c r="DH266" s="73"/>
      <c r="DI266" s="73"/>
      <c r="DJ266" s="73"/>
      <c r="DK266" s="73"/>
      <c r="DL266" s="73"/>
      <c r="DM266" s="73"/>
      <c r="DN266" s="73"/>
      <c r="DO266" s="73"/>
      <c r="DP266" s="73"/>
      <c r="DQ266" s="73"/>
      <c r="DR266" s="73"/>
      <c r="DS266" s="73"/>
      <c r="DT266" s="73"/>
      <c r="DU266" s="73"/>
      <c r="DV266" s="73"/>
      <c r="DW266" s="73"/>
      <c r="DX266" s="73"/>
      <c r="DY266" s="73"/>
      <c r="DZ266" s="73"/>
      <c r="EA266" s="73"/>
      <c r="EB266" s="73"/>
      <c r="EC266" s="73"/>
      <c r="ED266" s="73"/>
      <c r="EE266" s="73"/>
      <c r="EF266" s="73"/>
      <c r="EG266" s="73"/>
      <c r="EH266" s="73"/>
      <c r="EI266" s="73"/>
      <c r="EJ266" s="73"/>
      <c r="EK266" s="73"/>
      <c r="EL266" s="73"/>
      <c r="EM266" s="73"/>
      <c r="EN266" s="73"/>
      <c r="EO266" s="73"/>
      <c r="EP266" s="73"/>
      <c r="EQ266" s="73"/>
      <c r="ER266" s="73"/>
      <c r="ES266" s="73"/>
      <c r="ET266" s="73"/>
      <c r="EU266" s="73"/>
      <c r="EV266" s="73"/>
      <c r="EW266" s="73"/>
      <c r="EX266" s="73"/>
      <c r="EY266" s="73"/>
      <c r="EZ266" s="73"/>
      <c r="FA266" s="73"/>
      <c r="FB266" s="73"/>
      <c r="FC266" s="73"/>
      <c r="FD266" s="73"/>
      <c r="FE266" s="73"/>
      <c r="FF266" s="73"/>
      <c r="FG266" s="73"/>
      <c r="FH266" s="73"/>
      <c r="FI266" s="73"/>
      <c r="FJ266" s="73"/>
      <c r="FK266" s="73"/>
      <c r="FL266" s="73"/>
      <c r="FM266" s="73"/>
      <c r="FN266" s="73"/>
      <c r="FO266" s="73"/>
      <c r="FP266" s="73"/>
      <c r="FQ266" s="73"/>
      <c r="FR266" s="73"/>
      <c r="FS266" s="73"/>
      <c r="FT266" s="73"/>
      <c r="FU266" s="73"/>
      <c r="FV266" s="73"/>
      <c r="FW266" s="73"/>
      <c r="FX266" s="73"/>
      <c r="FY266" s="73"/>
      <c r="FZ266" s="73"/>
      <c r="GA266" s="73"/>
      <c r="GB266" s="73"/>
      <c r="GC266" s="73"/>
      <c r="GD266" s="73"/>
      <c r="GE266" s="73"/>
      <c r="GF266" s="73"/>
      <c r="GG266" s="73"/>
      <c r="GH266" s="73"/>
      <c r="GI266" s="73"/>
      <c r="GJ266" s="73"/>
      <c r="GK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</row>
    <row r="267" spans="1:256" s="18" customFormat="1" ht="26.1" customHeight="1">
      <c r="A267" s="28">
        <v>581750</v>
      </c>
      <c r="B267" s="28" t="s">
        <v>6</v>
      </c>
      <c r="C267" s="28">
        <v>210</v>
      </c>
      <c r="D267" s="28" t="s">
        <v>15</v>
      </c>
      <c r="E267" s="28">
        <v>2830</v>
      </c>
      <c r="F267" s="28">
        <v>2</v>
      </c>
      <c r="G267" s="30">
        <f>I267*F267</f>
        <v>562.6</v>
      </c>
      <c r="H267" s="28" t="s">
        <v>211</v>
      </c>
      <c r="I267" s="43">
        <v>281.3</v>
      </c>
      <c r="J267" s="44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9"/>
      <c r="IU267" s="42"/>
      <c r="IV267" s="42"/>
    </row>
    <row r="268" spans="1:256" s="18" customFormat="1" ht="26.1" customHeight="1">
      <c r="A268" s="28">
        <v>581750</v>
      </c>
      <c r="B268" s="28" t="s">
        <v>6</v>
      </c>
      <c r="C268" s="28">
        <v>210</v>
      </c>
      <c r="D268" s="28" t="s">
        <v>15</v>
      </c>
      <c r="E268" s="28" t="s">
        <v>212</v>
      </c>
      <c r="F268" s="28">
        <v>5</v>
      </c>
      <c r="G268" s="30">
        <f>I268*F268</f>
        <v>1401</v>
      </c>
      <c r="H268" s="28">
        <v>208</v>
      </c>
      <c r="I268" s="43">
        <v>280.2</v>
      </c>
      <c r="J268" s="44"/>
      <c r="K268" s="61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9"/>
      <c r="IV268" s="42"/>
    </row>
    <row r="269" spans="1:256" s="18" customFormat="1" ht="26.1" customHeight="1">
      <c r="A269" s="28">
        <v>581749</v>
      </c>
      <c r="B269" s="28" t="s">
        <v>6</v>
      </c>
      <c r="C269" s="28">
        <v>220</v>
      </c>
      <c r="D269" s="28" t="s">
        <v>15</v>
      </c>
      <c r="E269" s="28" t="s">
        <v>68</v>
      </c>
      <c r="F269" s="28">
        <v>2</v>
      </c>
      <c r="G269" s="30">
        <f>I269*F269</f>
        <v>569.4</v>
      </c>
      <c r="H269" s="28" t="s">
        <v>213</v>
      </c>
      <c r="I269" s="43">
        <v>284.7</v>
      </c>
      <c r="J269" s="44"/>
      <c r="K269" s="61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9"/>
      <c r="IV269" s="42"/>
    </row>
    <row r="270" spans="1:256" s="15" customFormat="1" ht="26.1" customHeight="1">
      <c r="A270" s="56">
        <v>68207</v>
      </c>
      <c r="B270" s="56" t="s">
        <v>6</v>
      </c>
      <c r="C270" s="56">
        <v>220</v>
      </c>
      <c r="D270" s="28" t="s">
        <v>15</v>
      </c>
      <c r="E270" s="56">
        <v>2500</v>
      </c>
      <c r="F270" s="65">
        <v>4</v>
      </c>
      <c r="G270" s="56">
        <f>F270*I270</f>
        <v>1080.4000000000001</v>
      </c>
      <c r="H270" s="28" t="s">
        <v>147</v>
      </c>
      <c r="I270" s="72">
        <v>270.10000000000002</v>
      </c>
      <c r="J270" s="73"/>
      <c r="K270" s="74"/>
      <c r="L270" s="74"/>
      <c r="M270" s="73"/>
      <c r="N270" s="73"/>
      <c r="O270" s="73"/>
      <c r="P270" s="75">
        <v>620</v>
      </c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3"/>
      <c r="BS270" s="73"/>
      <c r="BT270" s="73"/>
      <c r="BU270" s="73"/>
      <c r="BV270" s="73"/>
      <c r="BW270" s="73"/>
      <c r="BX270" s="73"/>
      <c r="BY270" s="73"/>
      <c r="BZ270" s="73"/>
      <c r="CA270" s="73"/>
      <c r="CB270" s="73"/>
      <c r="CC270" s="73"/>
      <c r="CD270" s="73"/>
      <c r="CE270" s="73"/>
      <c r="CF270" s="73"/>
      <c r="CG270" s="73"/>
      <c r="CH270" s="73"/>
      <c r="CI270" s="73"/>
      <c r="CJ270" s="73"/>
      <c r="CK270" s="73"/>
      <c r="CL270" s="73"/>
      <c r="CM270" s="73"/>
      <c r="CN270" s="73"/>
      <c r="CO270" s="73"/>
      <c r="CP270" s="73"/>
      <c r="CQ270" s="73"/>
      <c r="CR270" s="73"/>
      <c r="CS270" s="73"/>
      <c r="CT270" s="73"/>
      <c r="CU270" s="73"/>
      <c r="CV270" s="73"/>
      <c r="CW270" s="73"/>
      <c r="CX270" s="73"/>
      <c r="CY270" s="73"/>
      <c r="CZ270" s="73"/>
      <c r="DA270" s="73"/>
      <c r="DB270" s="73"/>
      <c r="DC270" s="73"/>
      <c r="DD270" s="73"/>
      <c r="DE270" s="73"/>
      <c r="DF270" s="73"/>
      <c r="DG270" s="73"/>
      <c r="DH270" s="73"/>
      <c r="DI270" s="73"/>
      <c r="DJ270" s="73"/>
      <c r="DK270" s="73"/>
      <c r="DL270" s="73"/>
      <c r="DM270" s="73"/>
      <c r="DN270" s="73"/>
      <c r="DO270" s="73"/>
      <c r="DP270" s="73"/>
      <c r="DQ270" s="73"/>
      <c r="DR270" s="73"/>
      <c r="DS270" s="73"/>
      <c r="DT270" s="73"/>
      <c r="DU270" s="73"/>
      <c r="DV270" s="73"/>
      <c r="DW270" s="73"/>
      <c r="DX270" s="73"/>
      <c r="DY270" s="73"/>
      <c r="DZ270" s="73"/>
      <c r="EA270" s="73"/>
      <c r="EB270" s="73"/>
      <c r="EC270" s="73"/>
      <c r="ED270" s="73"/>
      <c r="EE270" s="73"/>
      <c r="EF270" s="73"/>
      <c r="EG270" s="73"/>
      <c r="EH270" s="73"/>
      <c r="EI270" s="73"/>
      <c r="EJ270" s="73"/>
      <c r="EK270" s="73"/>
      <c r="EL270" s="73"/>
      <c r="EM270" s="73"/>
      <c r="EN270" s="73"/>
      <c r="EO270" s="73"/>
      <c r="EP270" s="73"/>
      <c r="EQ270" s="73"/>
      <c r="ER270" s="73"/>
      <c r="ES270" s="73"/>
      <c r="ET270" s="73"/>
      <c r="EU270" s="73"/>
      <c r="EV270" s="73"/>
      <c r="EW270" s="73"/>
      <c r="EX270" s="73"/>
      <c r="EY270" s="73"/>
      <c r="EZ270" s="73"/>
      <c r="FA270" s="73"/>
      <c r="FB270" s="73"/>
      <c r="FC270" s="73"/>
      <c r="FD270" s="73"/>
      <c r="FE270" s="73"/>
      <c r="FF270" s="73"/>
      <c r="FG270" s="73"/>
      <c r="FH270" s="73"/>
      <c r="FI270" s="73"/>
      <c r="FJ270" s="73"/>
      <c r="FK270" s="73"/>
      <c r="FL270" s="73"/>
      <c r="FM270" s="73"/>
      <c r="FN270" s="73"/>
      <c r="FO270" s="73"/>
      <c r="FP270" s="73"/>
      <c r="FQ270" s="73"/>
      <c r="FR270" s="73"/>
      <c r="FS270" s="73"/>
      <c r="FT270" s="73"/>
      <c r="FU270" s="73"/>
      <c r="FV270" s="73"/>
      <c r="FW270" s="73"/>
      <c r="FX270" s="73"/>
      <c r="FY270" s="73"/>
      <c r="FZ270" s="73"/>
      <c r="GA270" s="73"/>
      <c r="GB270" s="73"/>
      <c r="GC270" s="73"/>
      <c r="GD270" s="73"/>
      <c r="GE270" s="73"/>
      <c r="GF270" s="73"/>
      <c r="GG270" s="73"/>
      <c r="GH270" s="73"/>
      <c r="GI270" s="73"/>
      <c r="GJ270" s="73"/>
      <c r="GK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</row>
    <row r="271" spans="1:256" s="16" customFormat="1" ht="26.1" customHeight="1">
      <c r="A271" s="56">
        <v>68209</v>
      </c>
      <c r="B271" s="56" t="s">
        <v>6</v>
      </c>
      <c r="C271" s="65">
        <v>230</v>
      </c>
      <c r="D271" s="28" t="s">
        <v>15</v>
      </c>
      <c r="E271" s="56">
        <v>2500</v>
      </c>
      <c r="F271" s="28">
        <v>4</v>
      </c>
      <c r="G271" s="68">
        <f t="shared" ref="G271:G276" si="13">I271*F271</f>
        <v>1174.68</v>
      </c>
      <c r="H271" s="28" t="s">
        <v>214</v>
      </c>
      <c r="I271" s="76">
        <v>293.67</v>
      </c>
      <c r="J271" s="77"/>
      <c r="K271" s="77"/>
      <c r="L271" s="77"/>
      <c r="M271" s="77"/>
      <c r="N271" s="77"/>
      <c r="O271" s="47">
        <v>620</v>
      </c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/>
      <c r="FZ271" s="77"/>
      <c r="GA271" s="77"/>
      <c r="GB271" s="77"/>
      <c r="GC271" s="77"/>
      <c r="GD271" s="77"/>
      <c r="GE271" s="77"/>
      <c r="GF271" s="77"/>
      <c r="GG271" s="77"/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77"/>
      <c r="HL271" s="77"/>
      <c r="HM271" s="77"/>
      <c r="HN271" s="77"/>
      <c r="HO271" s="77"/>
      <c r="HP271" s="77"/>
      <c r="HQ271" s="77"/>
      <c r="HR271" s="77"/>
      <c r="HS271" s="77"/>
      <c r="HT271" s="77"/>
      <c r="HU271" s="77"/>
      <c r="HV271" s="77"/>
      <c r="HW271" s="77"/>
      <c r="HX271" s="77"/>
      <c r="HY271" s="77"/>
      <c r="HZ271" s="77"/>
      <c r="IA271" s="77"/>
      <c r="IB271" s="77"/>
      <c r="IC271" s="77"/>
      <c r="ID271" s="77"/>
      <c r="IE271" s="77"/>
      <c r="IF271" s="77"/>
      <c r="IG271" s="77"/>
      <c r="IH271" s="77"/>
      <c r="II271" s="77"/>
      <c r="IJ271" s="77"/>
      <c r="IK271" s="77"/>
      <c r="IL271" s="77"/>
      <c r="IM271" s="77"/>
      <c r="IN271" s="77"/>
      <c r="IO271" s="77"/>
      <c r="IP271" s="77"/>
      <c r="IQ271" s="77"/>
      <c r="IR271" s="77"/>
      <c r="IS271" s="50"/>
      <c r="IT271" s="50"/>
      <c r="IU271" s="50"/>
      <c r="IV271" s="81"/>
    </row>
    <row r="272" spans="1:256" s="16" customFormat="1" ht="26.1" customHeight="1">
      <c r="A272" s="56">
        <v>68210</v>
      </c>
      <c r="B272" s="56" t="s">
        <v>6</v>
      </c>
      <c r="C272" s="65">
        <v>230</v>
      </c>
      <c r="D272" s="28" t="s">
        <v>15</v>
      </c>
      <c r="E272" s="56">
        <v>2500</v>
      </c>
      <c r="F272" s="28">
        <v>6</v>
      </c>
      <c r="G272" s="68">
        <f t="shared" si="13"/>
        <v>1777.02</v>
      </c>
      <c r="H272" s="28" t="s">
        <v>214</v>
      </c>
      <c r="I272" s="76">
        <v>296.17</v>
      </c>
      <c r="J272" s="77"/>
      <c r="K272" s="77"/>
      <c r="L272" s="77"/>
      <c r="M272" s="77"/>
      <c r="N272" s="77"/>
      <c r="O272" s="47">
        <v>620</v>
      </c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  <c r="FL272" s="77"/>
      <c r="FM272" s="77"/>
      <c r="FN272" s="77"/>
      <c r="FO272" s="77"/>
      <c r="FP272" s="77"/>
      <c r="FQ272" s="77"/>
      <c r="FR272" s="77"/>
      <c r="FS272" s="77"/>
      <c r="FT272" s="77"/>
      <c r="FU272" s="77"/>
      <c r="FV272" s="77"/>
      <c r="FW272" s="77"/>
      <c r="FX272" s="77"/>
      <c r="FY272" s="77"/>
      <c r="FZ272" s="77"/>
      <c r="GA272" s="77"/>
      <c r="GB272" s="77"/>
      <c r="GC272" s="77"/>
      <c r="GD272" s="77"/>
      <c r="GE272" s="77"/>
      <c r="GF272" s="77"/>
      <c r="GG272" s="77"/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77"/>
      <c r="HL272" s="77"/>
      <c r="HM272" s="77"/>
      <c r="HN272" s="77"/>
      <c r="HO272" s="77"/>
      <c r="HP272" s="77"/>
      <c r="HQ272" s="77"/>
      <c r="HR272" s="77"/>
      <c r="HS272" s="77"/>
      <c r="HT272" s="77"/>
      <c r="HU272" s="77"/>
      <c r="HV272" s="77"/>
      <c r="HW272" s="77"/>
      <c r="HX272" s="77"/>
      <c r="HY272" s="77"/>
      <c r="HZ272" s="77"/>
      <c r="IA272" s="77"/>
      <c r="IB272" s="77"/>
      <c r="IC272" s="77"/>
      <c r="ID272" s="77"/>
      <c r="IE272" s="77"/>
      <c r="IF272" s="77"/>
      <c r="IG272" s="77"/>
      <c r="IH272" s="77"/>
      <c r="II272" s="77"/>
      <c r="IJ272" s="77"/>
      <c r="IK272" s="77"/>
      <c r="IL272" s="77"/>
      <c r="IM272" s="77"/>
      <c r="IN272" s="77"/>
      <c r="IO272" s="77"/>
      <c r="IP272" s="77"/>
      <c r="IQ272" s="77"/>
      <c r="IR272" s="77"/>
      <c r="IS272" s="50"/>
      <c r="IT272" s="50"/>
      <c r="IU272" s="50"/>
      <c r="IV272" s="81"/>
    </row>
    <row r="273" spans="1:256" s="20" customFormat="1" ht="26.1" customHeight="1">
      <c r="A273" s="28">
        <v>581747</v>
      </c>
      <c r="B273" s="28" t="s">
        <v>6</v>
      </c>
      <c r="C273" s="28">
        <v>240</v>
      </c>
      <c r="D273" s="28" t="s">
        <v>15</v>
      </c>
      <c r="E273" s="28">
        <v>1300</v>
      </c>
      <c r="F273" s="28">
        <v>1</v>
      </c>
      <c r="G273" s="30">
        <f t="shared" si="13"/>
        <v>164.73600000000002</v>
      </c>
      <c r="H273" s="28" t="s">
        <v>153</v>
      </c>
      <c r="I273" s="52">
        <f>C273*C273*0.0022*E273/1000</f>
        <v>164.73600000000002</v>
      </c>
      <c r="J273" s="44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</row>
    <row r="274" spans="1:256" s="16" customFormat="1" ht="26.1" customHeight="1">
      <c r="A274" s="56">
        <v>68263</v>
      </c>
      <c r="B274" s="56" t="s">
        <v>6</v>
      </c>
      <c r="C274" s="65">
        <v>240</v>
      </c>
      <c r="D274" s="28" t="s">
        <v>15</v>
      </c>
      <c r="E274" s="56">
        <v>2500</v>
      </c>
      <c r="F274" s="28">
        <v>6</v>
      </c>
      <c r="G274" s="68">
        <f t="shared" si="13"/>
        <v>1930.98</v>
      </c>
      <c r="H274" s="28" t="s">
        <v>215</v>
      </c>
      <c r="I274" s="76">
        <v>321.83</v>
      </c>
      <c r="J274" s="77"/>
      <c r="K274" s="77"/>
      <c r="L274" s="77"/>
      <c r="M274" s="77"/>
      <c r="N274" s="77"/>
      <c r="O274" s="47">
        <v>620</v>
      </c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  <c r="FL274" s="77"/>
      <c r="FM274" s="77"/>
      <c r="FN274" s="77"/>
      <c r="FO274" s="77"/>
      <c r="FP274" s="77"/>
      <c r="FQ274" s="77"/>
      <c r="FR274" s="77"/>
      <c r="FS274" s="77"/>
      <c r="FT274" s="77"/>
      <c r="FU274" s="77"/>
      <c r="FV274" s="77"/>
      <c r="FW274" s="77"/>
      <c r="FX274" s="77"/>
      <c r="FY274" s="77"/>
      <c r="FZ274" s="77"/>
      <c r="GA274" s="77"/>
      <c r="GB274" s="77"/>
      <c r="GC274" s="77"/>
      <c r="GD274" s="77"/>
      <c r="GE274" s="77"/>
      <c r="GF274" s="77"/>
      <c r="GG274" s="77"/>
      <c r="GH274" s="77"/>
      <c r="GI274" s="77"/>
      <c r="GJ274" s="77"/>
      <c r="GK274" s="77"/>
      <c r="GL274" s="77"/>
      <c r="GM274" s="77"/>
      <c r="GN274" s="77"/>
      <c r="GO274" s="77"/>
      <c r="GP274" s="77"/>
      <c r="GQ274" s="77"/>
      <c r="GR274" s="77"/>
      <c r="GS274" s="77"/>
      <c r="GT274" s="77"/>
      <c r="GU274" s="77"/>
      <c r="GV274" s="77"/>
      <c r="GW274" s="77"/>
      <c r="GX274" s="77"/>
      <c r="GY274" s="77"/>
      <c r="GZ274" s="77"/>
      <c r="HA274" s="77"/>
      <c r="HB274" s="77"/>
      <c r="HC274" s="77"/>
      <c r="HD274" s="77"/>
      <c r="HE274" s="77"/>
      <c r="HF274" s="77"/>
      <c r="HG274" s="77"/>
      <c r="HH274" s="77"/>
      <c r="HI274" s="77"/>
      <c r="HJ274" s="77"/>
      <c r="HK274" s="77"/>
      <c r="HL274" s="77"/>
      <c r="HM274" s="77"/>
      <c r="HN274" s="77"/>
      <c r="HO274" s="77"/>
      <c r="HP274" s="77"/>
      <c r="HQ274" s="77"/>
      <c r="HR274" s="77"/>
      <c r="HS274" s="77"/>
      <c r="HT274" s="77"/>
      <c r="HU274" s="77"/>
      <c r="HV274" s="77"/>
      <c r="HW274" s="77"/>
      <c r="HX274" s="77"/>
      <c r="HY274" s="77"/>
      <c r="HZ274" s="77"/>
      <c r="IA274" s="77"/>
      <c r="IB274" s="77"/>
      <c r="IC274" s="77"/>
      <c r="ID274" s="77"/>
      <c r="IE274" s="77"/>
      <c r="IF274" s="77"/>
      <c r="IG274" s="77"/>
      <c r="IH274" s="77"/>
      <c r="II274" s="77"/>
      <c r="IJ274" s="77"/>
      <c r="IK274" s="77"/>
      <c r="IL274" s="77"/>
      <c r="IM274" s="77"/>
      <c r="IN274" s="77"/>
      <c r="IO274" s="77"/>
      <c r="IP274" s="77"/>
      <c r="IQ274" s="77"/>
      <c r="IR274" s="77"/>
      <c r="IS274" s="50"/>
      <c r="IT274" s="50"/>
      <c r="IU274" s="50"/>
      <c r="IV274" s="81"/>
    </row>
    <row r="275" spans="1:256" ht="26.1" customHeight="1">
      <c r="A275" s="28">
        <v>68920</v>
      </c>
      <c r="B275" s="28" t="s">
        <v>6</v>
      </c>
      <c r="C275" s="31" t="s">
        <v>216</v>
      </c>
      <c r="D275" s="28" t="s">
        <v>15</v>
      </c>
      <c r="E275" s="28">
        <v>2500</v>
      </c>
      <c r="F275" s="28">
        <v>3</v>
      </c>
      <c r="G275" s="30">
        <f t="shared" si="13"/>
        <v>1140.99</v>
      </c>
      <c r="H275" s="28" t="s">
        <v>217</v>
      </c>
      <c r="I275" s="45">
        <v>380.33</v>
      </c>
      <c r="J275" s="46"/>
      <c r="K275" s="47"/>
    </row>
    <row r="276" spans="1:256" ht="26.1" customHeight="1">
      <c r="A276" s="28">
        <v>68920</v>
      </c>
      <c r="B276" s="28" t="s">
        <v>6</v>
      </c>
      <c r="C276" s="31" t="s">
        <v>216</v>
      </c>
      <c r="D276" s="28" t="s">
        <v>15</v>
      </c>
      <c r="E276" s="28">
        <v>2500</v>
      </c>
      <c r="F276" s="28">
        <v>3</v>
      </c>
      <c r="G276" s="30">
        <f t="shared" si="13"/>
        <v>1145.01</v>
      </c>
      <c r="H276" s="28" t="s">
        <v>217</v>
      </c>
      <c r="I276" s="45">
        <v>381.67</v>
      </c>
      <c r="J276" s="46"/>
      <c r="K276" s="47"/>
    </row>
    <row r="277" spans="1:256" s="18" customFormat="1" ht="26.1" customHeight="1">
      <c r="A277" s="28">
        <v>581746</v>
      </c>
      <c r="B277" s="28" t="s">
        <v>6</v>
      </c>
      <c r="C277" s="29">
        <v>270</v>
      </c>
      <c r="D277" s="28" t="s">
        <v>15</v>
      </c>
      <c r="E277" s="28">
        <v>2950</v>
      </c>
      <c r="F277" s="28">
        <v>1</v>
      </c>
      <c r="G277" s="30">
        <f t="shared" ref="G277:G282" si="14">I277*F277</f>
        <v>479.5</v>
      </c>
      <c r="H277" s="28" t="s">
        <v>218</v>
      </c>
      <c r="I277" s="69">
        <v>479.5</v>
      </c>
      <c r="J277" s="61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42"/>
    </row>
    <row r="278" spans="1:256" s="20" customFormat="1" ht="26.1" customHeight="1">
      <c r="A278" s="28">
        <v>68215</v>
      </c>
      <c r="B278" s="28" t="s">
        <v>6</v>
      </c>
      <c r="C278" s="28">
        <v>270</v>
      </c>
      <c r="D278" s="28" t="s">
        <v>15</v>
      </c>
      <c r="E278" s="28">
        <v>2500</v>
      </c>
      <c r="F278" s="28">
        <v>2</v>
      </c>
      <c r="G278" s="28">
        <f t="shared" si="14"/>
        <v>821</v>
      </c>
      <c r="H278" s="28">
        <v>272</v>
      </c>
      <c r="I278" s="71">
        <v>410.5</v>
      </c>
      <c r="J278" s="4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</row>
    <row r="279" spans="1:256" s="16" customFormat="1" ht="26.1" customHeight="1">
      <c r="A279" s="56">
        <v>68216</v>
      </c>
      <c r="B279" s="56" t="s">
        <v>6</v>
      </c>
      <c r="C279" s="65">
        <v>270</v>
      </c>
      <c r="D279" s="28" t="s">
        <v>15</v>
      </c>
      <c r="E279" s="56">
        <v>2500</v>
      </c>
      <c r="F279" s="28">
        <v>4</v>
      </c>
      <c r="G279" s="68">
        <f t="shared" si="14"/>
        <v>1638</v>
      </c>
      <c r="H279" s="28" t="s">
        <v>219</v>
      </c>
      <c r="I279" s="76">
        <v>409.5</v>
      </c>
      <c r="J279" s="77"/>
      <c r="K279" s="77"/>
      <c r="L279" s="77"/>
      <c r="M279" s="77"/>
      <c r="N279" s="77"/>
      <c r="O279" s="47">
        <v>620</v>
      </c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  <c r="FL279" s="77"/>
      <c r="FM279" s="77"/>
      <c r="FN279" s="77"/>
      <c r="FO279" s="77"/>
      <c r="FP279" s="77"/>
      <c r="FQ279" s="77"/>
      <c r="FR279" s="77"/>
      <c r="FS279" s="77"/>
      <c r="FT279" s="77"/>
      <c r="FU279" s="77"/>
      <c r="FV279" s="77"/>
      <c r="FW279" s="77"/>
      <c r="FX279" s="77"/>
      <c r="FY279" s="77"/>
      <c r="FZ279" s="77"/>
      <c r="GA279" s="77"/>
      <c r="GB279" s="77"/>
      <c r="GC279" s="77"/>
      <c r="GD279" s="77"/>
      <c r="GE279" s="77"/>
      <c r="GF279" s="77"/>
      <c r="GG279" s="77"/>
      <c r="GH279" s="77"/>
      <c r="GI279" s="77"/>
      <c r="GJ279" s="77"/>
      <c r="GK279" s="77"/>
      <c r="GL279" s="77"/>
      <c r="GM279" s="77"/>
      <c r="GN279" s="77"/>
      <c r="GO279" s="77"/>
      <c r="GP279" s="77"/>
      <c r="GQ279" s="77"/>
      <c r="GR279" s="77"/>
      <c r="GS279" s="77"/>
      <c r="GT279" s="77"/>
      <c r="GU279" s="77"/>
      <c r="GV279" s="77"/>
      <c r="GW279" s="77"/>
      <c r="GX279" s="77"/>
      <c r="GY279" s="77"/>
      <c r="GZ279" s="77"/>
      <c r="HA279" s="77"/>
      <c r="HB279" s="77"/>
      <c r="HC279" s="77"/>
      <c r="HD279" s="77"/>
      <c r="HE279" s="77"/>
      <c r="HF279" s="77"/>
      <c r="HG279" s="77"/>
      <c r="HH279" s="77"/>
      <c r="HI279" s="77"/>
      <c r="HJ279" s="77"/>
      <c r="HK279" s="77"/>
      <c r="HL279" s="77"/>
      <c r="HM279" s="77"/>
      <c r="HN279" s="77"/>
      <c r="HO279" s="77"/>
      <c r="HP279" s="77"/>
      <c r="HQ279" s="77"/>
      <c r="HR279" s="77"/>
      <c r="HS279" s="77"/>
      <c r="HT279" s="77"/>
      <c r="HU279" s="77"/>
      <c r="HV279" s="77"/>
      <c r="HW279" s="77"/>
      <c r="HX279" s="77"/>
      <c r="HY279" s="77"/>
      <c r="HZ279" s="77"/>
      <c r="IA279" s="77"/>
      <c r="IB279" s="77"/>
      <c r="IC279" s="77"/>
      <c r="ID279" s="77"/>
      <c r="IE279" s="77"/>
      <c r="IF279" s="77"/>
      <c r="IG279" s="77"/>
      <c r="IH279" s="77"/>
      <c r="II279" s="77"/>
      <c r="IJ279" s="77"/>
      <c r="IK279" s="77"/>
      <c r="IL279" s="77"/>
      <c r="IM279" s="77"/>
      <c r="IN279" s="77"/>
      <c r="IO279" s="77"/>
      <c r="IP279" s="77"/>
      <c r="IQ279" s="77"/>
      <c r="IR279" s="77"/>
      <c r="IS279" s="50"/>
      <c r="IT279" s="50"/>
      <c r="IU279" s="50"/>
      <c r="IV279" s="81"/>
    </row>
    <row r="280" spans="1:256" s="16" customFormat="1" ht="26.1" customHeight="1">
      <c r="A280" s="56">
        <v>68264</v>
      </c>
      <c r="B280" s="56" t="s">
        <v>6</v>
      </c>
      <c r="C280" s="65">
        <v>270</v>
      </c>
      <c r="D280" s="28" t="s">
        <v>15</v>
      </c>
      <c r="E280" s="56">
        <v>2500</v>
      </c>
      <c r="F280" s="28">
        <v>6</v>
      </c>
      <c r="G280" s="68">
        <f t="shared" si="14"/>
        <v>2446.02</v>
      </c>
      <c r="H280" s="28" t="s">
        <v>219</v>
      </c>
      <c r="I280" s="76">
        <v>407.67</v>
      </c>
      <c r="J280" s="77"/>
      <c r="K280" s="77"/>
      <c r="L280" s="77"/>
      <c r="M280" s="77"/>
      <c r="N280" s="77"/>
      <c r="O280" s="47">
        <v>620</v>
      </c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  <c r="FL280" s="77"/>
      <c r="FM280" s="77"/>
      <c r="FN280" s="77"/>
      <c r="FO280" s="77"/>
      <c r="FP280" s="77"/>
      <c r="FQ280" s="77"/>
      <c r="FR280" s="77"/>
      <c r="FS280" s="77"/>
      <c r="FT280" s="77"/>
      <c r="FU280" s="77"/>
      <c r="FV280" s="77"/>
      <c r="FW280" s="77"/>
      <c r="FX280" s="77"/>
      <c r="FY280" s="77"/>
      <c r="FZ280" s="77"/>
      <c r="GA280" s="77"/>
      <c r="GB280" s="77"/>
      <c r="GC280" s="77"/>
      <c r="GD280" s="77"/>
      <c r="GE280" s="77"/>
      <c r="GF280" s="77"/>
      <c r="GG280" s="77"/>
      <c r="GH280" s="77"/>
      <c r="GI280" s="77"/>
      <c r="GJ280" s="77"/>
      <c r="GK280" s="77"/>
      <c r="GL280" s="77"/>
      <c r="GM280" s="77"/>
      <c r="GN280" s="77"/>
      <c r="GO280" s="77"/>
      <c r="GP280" s="77"/>
      <c r="GQ280" s="77"/>
      <c r="GR280" s="77"/>
      <c r="GS280" s="77"/>
      <c r="GT280" s="77"/>
      <c r="GU280" s="77"/>
      <c r="GV280" s="77"/>
      <c r="GW280" s="77"/>
      <c r="GX280" s="77"/>
      <c r="GY280" s="77"/>
      <c r="GZ280" s="77"/>
      <c r="HA280" s="77"/>
      <c r="HB280" s="77"/>
      <c r="HC280" s="77"/>
      <c r="HD280" s="77"/>
      <c r="HE280" s="77"/>
      <c r="HF280" s="77"/>
      <c r="HG280" s="77"/>
      <c r="HH280" s="77"/>
      <c r="HI280" s="77"/>
      <c r="HJ280" s="77"/>
      <c r="HK280" s="77"/>
      <c r="HL280" s="77"/>
      <c r="HM280" s="77"/>
      <c r="HN280" s="77"/>
      <c r="HO280" s="77"/>
      <c r="HP280" s="77"/>
      <c r="HQ280" s="77"/>
      <c r="HR280" s="77"/>
      <c r="HS280" s="77"/>
      <c r="HT280" s="77"/>
      <c r="HU280" s="77"/>
      <c r="HV280" s="77"/>
      <c r="HW280" s="77"/>
      <c r="HX280" s="77"/>
      <c r="HY280" s="77"/>
      <c r="HZ280" s="77"/>
      <c r="IA280" s="77"/>
      <c r="IB280" s="77"/>
      <c r="IC280" s="77"/>
      <c r="ID280" s="77"/>
      <c r="IE280" s="77"/>
      <c r="IF280" s="77"/>
      <c r="IG280" s="77"/>
      <c r="IH280" s="77"/>
      <c r="II280" s="77"/>
      <c r="IJ280" s="77"/>
      <c r="IK280" s="77"/>
      <c r="IL280" s="77"/>
      <c r="IM280" s="77"/>
      <c r="IN280" s="77"/>
      <c r="IO280" s="77"/>
      <c r="IP280" s="77"/>
      <c r="IQ280" s="77"/>
      <c r="IR280" s="77"/>
      <c r="IS280" s="50"/>
      <c r="IT280" s="50"/>
      <c r="IU280" s="50"/>
      <c r="IV280" s="81"/>
    </row>
    <row r="281" spans="1:256" s="20" customFormat="1" ht="26.1" customHeight="1">
      <c r="A281" s="28">
        <v>68217</v>
      </c>
      <c r="B281" s="28" t="s">
        <v>6</v>
      </c>
      <c r="C281" s="28">
        <v>280</v>
      </c>
      <c r="D281" s="28" t="s">
        <v>15</v>
      </c>
      <c r="E281" s="28">
        <v>2500</v>
      </c>
      <c r="F281" s="28">
        <v>2</v>
      </c>
      <c r="G281" s="28">
        <f t="shared" si="14"/>
        <v>880</v>
      </c>
      <c r="H281" s="28">
        <v>280</v>
      </c>
      <c r="I281" s="71">
        <v>440</v>
      </c>
      <c r="J281" s="4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</row>
    <row r="282" spans="1:256" s="16" customFormat="1" ht="26.1" customHeight="1">
      <c r="A282" s="56">
        <v>68287</v>
      </c>
      <c r="B282" s="56" t="s">
        <v>6</v>
      </c>
      <c r="C282" s="65">
        <v>280</v>
      </c>
      <c r="D282" s="28" t="s">
        <v>15</v>
      </c>
      <c r="E282" s="56">
        <v>2500</v>
      </c>
      <c r="F282" s="28">
        <v>6</v>
      </c>
      <c r="G282" s="68">
        <f t="shared" si="14"/>
        <v>2641.02</v>
      </c>
      <c r="H282" s="28">
        <v>281</v>
      </c>
      <c r="I282" s="76">
        <v>440.17</v>
      </c>
      <c r="J282" s="77"/>
      <c r="K282" s="77"/>
      <c r="L282" s="77"/>
      <c r="M282" s="77"/>
      <c r="N282" s="77"/>
      <c r="O282" s="47">
        <v>620</v>
      </c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  <c r="FL282" s="77"/>
      <c r="FM282" s="77"/>
      <c r="FN282" s="77"/>
      <c r="FO282" s="77"/>
      <c r="FP282" s="77"/>
      <c r="FQ282" s="77"/>
      <c r="FR282" s="77"/>
      <c r="FS282" s="77"/>
      <c r="FT282" s="77"/>
      <c r="FU282" s="77"/>
      <c r="FV282" s="77"/>
      <c r="FW282" s="77"/>
      <c r="FX282" s="77"/>
      <c r="FY282" s="77"/>
      <c r="FZ282" s="77"/>
      <c r="GA282" s="77"/>
      <c r="GB282" s="77"/>
      <c r="GC282" s="77"/>
      <c r="GD282" s="77"/>
      <c r="GE282" s="77"/>
      <c r="GF282" s="77"/>
      <c r="GG282" s="77"/>
      <c r="GH282" s="77"/>
      <c r="GI282" s="77"/>
      <c r="GJ282" s="77"/>
      <c r="GK282" s="77"/>
      <c r="GL282" s="77"/>
      <c r="GM282" s="77"/>
      <c r="GN282" s="77"/>
      <c r="GO282" s="77"/>
      <c r="GP282" s="77"/>
      <c r="GQ282" s="77"/>
      <c r="GR282" s="77"/>
      <c r="GS282" s="77"/>
      <c r="GT282" s="77"/>
      <c r="GU282" s="77"/>
      <c r="GV282" s="77"/>
      <c r="GW282" s="77"/>
      <c r="GX282" s="77"/>
      <c r="GY282" s="77"/>
      <c r="GZ282" s="77"/>
      <c r="HA282" s="77"/>
      <c r="HB282" s="77"/>
      <c r="HC282" s="77"/>
      <c r="HD282" s="77"/>
      <c r="HE282" s="77"/>
      <c r="HF282" s="77"/>
      <c r="HG282" s="77"/>
      <c r="HH282" s="77"/>
      <c r="HI282" s="77"/>
      <c r="HJ282" s="77"/>
      <c r="HK282" s="77"/>
      <c r="HL282" s="77"/>
      <c r="HM282" s="77"/>
      <c r="HN282" s="77"/>
      <c r="HO282" s="77"/>
      <c r="HP282" s="77"/>
      <c r="HQ282" s="77"/>
      <c r="HR282" s="77"/>
      <c r="HS282" s="77"/>
      <c r="HT282" s="77"/>
      <c r="HU282" s="77"/>
      <c r="HV282" s="77"/>
      <c r="HW282" s="77"/>
      <c r="HX282" s="77"/>
      <c r="HY282" s="77"/>
      <c r="HZ282" s="77"/>
      <c r="IA282" s="77"/>
      <c r="IB282" s="77"/>
      <c r="IC282" s="77"/>
      <c r="ID282" s="77"/>
      <c r="IE282" s="77"/>
      <c r="IF282" s="77"/>
      <c r="IG282" s="77"/>
      <c r="IH282" s="77"/>
      <c r="II282" s="77"/>
      <c r="IJ282" s="77"/>
      <c r="IK282" s="77"/>
      <c r="IL282" s="77"/>
      <c r="IM282" s="77"/>
      <c r="IN282" s="77"/>
      <c r="IO282" s="77"/>
      <c r="IP282" s="77"/>
      <c r="IQ282" s="77"/>
      <c r="IR282" s="77"/>
      <c r="IS282" s="50"/>
      <c r="IT282" s="50"/>
      <c r="IU282" s="50"/>
      <c r="IV282" s="81"/>
    </row>
    <row r="283" spans="1:256" s="15" customFormat="1" ht="26.1" customHeight="1">
      <c r="A283" s="56">
        <v>68888</v>
      </c>
      <c r="B283" s="56" t="s">
        <v>6</v>
      </c>
      <c r="C283" s="56">
        <v>290</v>
      </c>
      <c r="D283" s="28" t="s">
        <v>15</v>
      </c>
      <c r="E283" s="56">
        <v>2500</v>
      </c>
      <c r="F283" s="65">
        <v>3</v>
      </c>
      <c r="G283" s="56">
        <f>F283*I283</f>
        <v>1422</v>
      </c>
      <c r="H283" s="28">
        <v>291</v>
      </c>
      <c r="I283" s="72">
        <v>474</v>
      </c>
      <c r="J283" s="73"/>
      <c r="K283" s="74"/>
      <c r="L283" s="74"/>
      <c r="M283" s="73"/>
      <c r="N283" s="73"/>
      <c r="O283" s="73"/>
      <c r="P283" s="75">
        <v>620</v>
      </c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73"/>
      <c r="BR283" s="73"/>
      <c r="BS283" s="73"/>
      <c r="BT283" s="73"/>
      <c r="BU283" s="73"/>
      <c r="BV283" s="73"/>
      <c r="BW283" s="73"/>
      <c r="BX283" s="73"/>
      <c r="BY283" s="73"/>
      <c r="BZ283" s="73"/>
      <c r="CA283" s="73"/>
      <c r="CB283" s="73"/>
      <c r="CC283" s="73"/>
      <c r="CD283" s="73"/>
      <c r="CE283" s="73"/>
      <c r="CF283" s="73"/>
      <c r="CG283" s="73"/>
      <c r="CH283" s="73"/>
      <c r="CI283" s="73"/>
      <c r="CJ283" s="73"/>
      <c r="CK283" s="73"/>
      <c r="CL283" s="73"/>
      <c r="CM283" s="73"/>
      <c r="CN283" s="73"/>
      <c r="CO283" s="73"/>
      <c r="CP283" s="73"/>
      <c r="CQ283" s="73"/>
      <c r="CR283" s="73"/>
      <c r="CS283" s="73"/>
      <c r="CT283" s="73"/>
      <c r="CU283" s="73"/>
      <c r="CV283" s="73"/>
      <c r="CW283" s="73"/>
      <c r="CX283" s="73"/>
      <c r="CY283" s="73"/>
      <c r="CZ283" s="73"/>
      <c r="DA283" s="73"/>
      <c r="DB283" s="73"/>
      <c r="DC283" s="73"/>
      <c r="DD283" s="73"/>
      <c r="DE283" s="73"/>
      <c r="DF283" s="73"/>
      <c r="DG283" s="73"/>
      <c r="DH283" s="73"/>
      <c r="DI283" s="73"/>
      <c r="DJ283" s="73"/>
      <c r="DK283" s="73"/>
      <c r="DL283" s="73"/>
      <c r="DM283" s="73"/>
      <c r="DN283" s="73"/>
      <c r="DO283" s="73"/>
      <c r="DP283" s="73"/>
      <c r="DQ283" s="73"/>
      <c r="DR283" s="73"/>
      <c r="DS283" s="73"/>
      <c r="DT283" s="73"/>
      <c r="DU283" s="73"/>
      <c r="DV283" s="73"/>
      <c r="DW283" s="73"/>
      <c r="DX283" s="73"/>
      <c r="DY283" s="73"/>
      <c r="DZ283" s="73"/>
      <c r="EA283" s="73"/>
      <c r="EB283" s="73"/>
      <c r="EC283" s="73"/>
      <c r="ED283" s="73"/>
      <c r="EE283" s="73"/>
      <c r="EF283" s="73"/>
      <c r="EG283" s="73"/>
      <c r="EH283" s="73"/>
      <c r="EI283" s="73"/>
      <c r="EJ283" s="73"/>
      <c r="EK283" s="73"/>
      <c r="EL283" s="73"/>
      <c r="EM283" s="73"/>
      <c r="EN283" s="73"/>
      <c r="EO283" s="73"/>
      <c r="EP283" s="73"/>
      <c r="EQ283" s="73"/>
      <c r="ER283" s="73"/>
      <c r="ES283" s="73"/>
      <c r="ET283" s="73"/>
      <c r="EU283" s="73"/>
      <c r="EV283" s="73"/>
      <c r="EW283" s="73"/>
      <c r="EX283" s="73"/>
      <c r="EY283" s="73"/>
      <c r="EZ283" s="73"/>
      <c r="FA283" s="73"/>
      <c r="FB283" s="73"/>
      <c r="FC283" s="73"/>
      <c r="FD283" s="73"/>
      <c r="FE283" s="73"/>
      <c r="FF283" s="73"/>
      <c r="FG283" s="73"/>
      <c r="FH283" s="73"/>
      <c r="FI283" s="73"/>
      <c r="FJ283" s="73"/>
      <c r="FK283" s="73"/>
      <c r="FL283" s="73"/>
      <c r="FM283" s="73"/>
      <c r="FN283" s="73"/>
      <c r="FO283" s="73"/>
      <c r="FP283" s="73"/>
      <c r="FQ283" s="73"/>
      <c r="FR283" s="73"/>
      <c r="FS283" s="73"/>
      <c r="FT283" s="73"/>
      <c r="FU283" s="73"/>
      <c r="FV283" s="73"/>
      <c r="FW283" s="73"/>
      <c r="FX283" s="73"/>
      <c r="FY283" s="73"/>
      <c r="FZ283" s="73"/>
      <c r="GA283" s="73"/>
      <c r="GB283" s="73"/>
      <c r="GC283" s="73"/>
      <c r="GD283" s="73"/>
      <c r="GE283" s="73"/>
      <c r="GF283" s="73"/>
      <c r="GG283" s="73"/>
      <c r="GH283" s="73"/>
      <c r="GI283" s="73"/>
      <c r="GJ283" s="73"/>
      <c r="GK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</row>
    <row r="284" spans="1:256" ht="26.1" customHeight="1">
      <c r="A284" s="56">
        <v>68820</v>
      </c>
      <c r="B284" s="56" t="s">
        <v>6</v>
      </c>
      <c r="C284" s="28">
        <v>300</v>
      </c>
      <c r="D284" s="28" t="s">
        <v>15</v>
      </c>
      <c r="E284" s="56">
        <v>2220</v>
      </c>
      <c r="F284" s="28">
        <v>0.7</v>
      </c>
      <c r="G284" s="56">
        <f>F284*I284</f>
        <v>314.02</v>
      </c>
      <c r="H284" s="28">
        <v>301</v>
      </c>
      <c r="I284" s="52">
        <v>448.6</v>
      </c>
      <c r="J284" s="84"/>
      <c r="K284" s="47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8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8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84"/>
      <c r="DH284" s="84"/>
      <c r="DI284" s="84"/>
      <c r="DJ284" s="84"/>
      <c r="DK284" s="84"/>
      <c r="DL284" s="84"/>
      <c r="DM284" s="84"/>
      <c r="DN284" s="84"/>
      <c r="DO284" s="84"/>
      <c r="DP284" s="84"/>
      <c r="DQ284" s="84"/>
      <c r="DR284" s="84"/>
      <c r="DS284" s="84"/>
      <c r="DT284" s="84"/>
      <c r="DU284" s="84"/>
      <c r="DV284" s="84"/>
      <c r="DW284" s="84"/>
      <c r="DX284" s="84"/>
      <c r="DY284" s="84"/>
      <c r="DZ284" s="84"/>
      <c r="EA284" s="84"/>
      <c r="EB284" s="84"/>
      <c r="EC284" s="84"/>
      <c r="ED284" s="84"/>
      <c r="EE284" s="84"/>
      <c r="EF284" s="84"/>
      <c r="EG284" s="84"/>
      <c r="EH284" s="84"/>
      <c r="EI284" s="84"/>
      <c r="EJ284" s="84"/>
      <c r="EK284" s="84"/>
      <c r="EL284" s="84"/>
      <c r="EM284" s="84"/>
      <c r="EN284" s="84"/>
      <c r="EO284" s="84"/>
      <c r="EP284" s="84"/>
      <c r="EQ284" s="84"/>
      <c r="ER284" s="84"/>
      <c r="ES284" s="84"/>
      <c r="ET284" s="84"/>
      <c r="EU284" s="84"/>
      <c r="EV284" s="84"/>
      <c r="EW284" s="84"/>
      <c r="EX284" s="84"/>
      <c r="EY284" s="84"/>
      <c r="EZ284" s="84"/>
      <c r="FA284" s="84"/>
      <c r="FB284" s="84"/>
      <c r="FC284" s="84"/>
      <c r="FD284" s="84"/>
      <c r="FE284" s="84"/>
      <c r="FF284" s="84"/>
      <c r="FG284" s="84"/>
      <c r="FH284" s="84"/>
      <c r="FI284" s="84"/>
      <c r="FJ284" s="84"/>
      <c r="FK284" s="84"/>
      <c r="FL284" s="84"/>
      <c r="FM284" s="84"/>
      <c r="FN284" s="84"/>
      <c r="FO284" s="84"/>
      <c r="FP284" s="84"/>
      <c r="FQ284" s="84"/>
      <c r="FR284" s="84"/>
      <c r="FS284" s="84"/>
      <c r="FT284" s="84"/>
      <c r="FU284" s="84"/>
      <c r="FV284" s="84"/>
      <c r="FW284" s="84"/>
      <c r="FX284" s="84"/>
      <c r="FY284" s="84"/>
      <c r="FZ284" s="84"/>
      <c r="GA284" s="84"/>
      <c r="GB284" s="84"/>
      <c r="GC284" s="84"/>
      <c r="GD284" s="84"/>
      <c r="GE284" s="84"/>
      <c r="GF284" s="84"/>
      <c r="GG284" s="84"/>
      <c r="GH284" s="84"/>
      <c r="GI284" s="84"/>
      <c r="GJ284" s="84"/>
      <c r="GK284" s="84"/>
      <c r="GL284" s="84"/>
      <c r="GM284" s="84"/>
      <c r="GN284" s="84"/>
      <c r="GO284" s="84"/>
      <c r="GP284" s="84"/>
      <c r="GQ284" s="84"/>
      <c r="GR284" s="84"/>
      <c r="GS284" s="84"/>
      <c r="GT284" s="84"/>
      <c r="GU284" s="84"/>
      <c r="GV284" s="84"/>
      <c r="GW284" s="84"/>
      <c r="GX284" s="84"/>
      <c r="GY284" s="84"/>
      <c r="GZ284" s="84"/>
      <c r="HA284" s="84"/>
      <c r="HB284" s="84"/>
      <c r="HC284" s="84"/>
      <c r="HD284" s="84"/>
      <c r="HE284" s="84"/>
      <c r="HF284" s="84"/>
      <c r="HG284" s="84"/>
      <c r="HH284" s="84"/>
      <c r="HI284" s="84"/>
      <c r="HJ284" s="84"/>
      <c r="HK284" s="84"/>
      <c r="HL284" s="84"/>
      <c r="HM284" s="84"/>
      <c r="HN284" s="84"/>
      <c r="HO284" s="84"/>
      <c r="HP284" s="84"/>
      <c r="HQ284" s="84"/>
      <c r="HR284" s="84"/>
      <c r="HS284" s="84"/>
      <c r="HT284" s="84"/>
      <c r="HU284" s="84"/>
      <c r="HV284" s="84"/>
      <c r="HW284" s="84"/>
      <c r="HX284" s="84"/>
      <c r="HY284" s="84"/>
      <c r="HZ284" s="84"/>
      <c r="IA284" s="84"/>
      <c r="IB284" s="84"/>
      <c r="IC284" s="84"/>
      <c r="ID284" s="84"/>
      <c r="IE284" s="84"/>
      <c r="IF284" s="84"/>
      <c r="IG284" s="84"/>
      <c r="IH284" s="84"/>
      <c r="II284" s="84"/>
      <c r="IJ284" s="84"/>
      <c r="IK284" s="84"/>
      <c r="IL284" s="84"/>
      <c r="IM284" s="84"/>
      <c r="IN284" s="84"/>
      <c r="IO284" s="84"/>
      <c r="IP284" s="84"/>
      <c r="IQ284" s="84"/>
      <c r="IR284" s="84"/>
      <c r="IS284" s="84"/>
      <c r="IT284" s="84"/>
      <c r="IU284" s="84"/>
      <c r="IV284" s="84"/>
    </row>
    <row r="285" spans="1:256" customFormat="1" ht="26.1" customHeight="1">
      <c r="A285" s="56">
        <v>68820</v>
      </c>
      <c r="B285" s="56" t="s">
        <v>6</v>
      </c>
      <c r="C285" s="28">
        <v>300</v>
      </c>
      <c r="D285" s="28" t="s">
        <v>15</v>
      </c>
      <c r="E285" s="56">
        <v>2240</v>
      </c>
      <c r="F285" s="28">
        <v>1</v>
      </c>
      <c r="G285" s="56">
        <f>F285*I285</f>
        <v>452.5</v>
      </c>
      <c r="H285" s="28">
        <v>301</v>
      </c>
      <c r="I285" s="52">
        <v>452.5</v>
      </c>
      <c r="J285" s="84"/>
      <c r="K285" s="50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8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84"/>
      <c r="DH285" s="84"/>
      <c r="DI285" s="84"/>
      <c r="DJ285" s="84"/>
      <c r="DK285" s="84"/>
      <c r="DL285" s="84"/>
      <c r="DM285" s="84"/>
      <c r="DN285" s="84"/>
      <c r="DO285" s="84"/>
      <c r="DP285" s="84"/>
      <c r="DQ285" s="84"/>
      <c r="DR285" s="84"/>
      <c r="DS285" s="84"/>
      <c r="DT285" s="84"/>
      <c r="DU285" s="84"/>
      <c r="DV285" s="84"/>
      <c r="DW285" s="84"/>
      <c r="DX285" s="84"/>
      <c r="DY285" s="84"/>
      <c r="DZ285" s="84"/>
      <c r="EA285" s="84"/>
      <c r="EB285" s="84"/>
      <c r="EC285" s="84"/>
      <c r="ED285" s="84"/>
      <c r="EE285" s="84"/>
      <c r="EF285" s="84"/>
      <c r="EG285" s="84"/>
      <c r="EH285" s="84"/>
      <c r="EI285" s="84"/>
      <c r="EJ285" s="84"/>
      <c r="EK285" s="84"/>
      <c r="EL285" s="84"/>
      <c r="EM285" s="84"/>
      <c r="EN285" s="84"/>
      <c r="EO285" s="84"/>
      <c r="EP285" s="84"/>
      <c r="EQ285" s="84"/>
      <c r="ER285" s="84"/>
      <c r="ES285" s="84"/>
      <c r="ET285" s="84"/>
      <c r="EU285" s="84"/>
      <c r="EV285" s="84"/>
      <c r="EW285" s="84"/>
      <c r="EX285" s="84"/>
      <c r="EY285" s="84"/>
      <c r="EZ285" s="84"/>
      <c r="FA285" s="84"/>
      <c r="FB285" s="84"/>
      <c r="FC285" s="84"/>
      <c r="FD285" s="84"/>
      <c r="FE285" s="84"/>
      <c r="FF285" s="84"/>
      <c r="FG285" s="84"/>
      <c r="FH285" s="84"/>
      <c r="FI285" s="84"/>
      <c r="FJ285" s="84"/>
      <c r="FK285" s="84"/>
      <c r="FL285" s="84"/>
      <c r="FM285" s="84"/>
      <c r="FN285" s="84"/>
      <c r="FO285" s="84"/>
      <c r="FP285" s="84"/>
      <c r="FQ285" s="84"/>
      <c r="FR285" s="84"/>
      <c r="FS285" s="84"/>
      <c r="FT285" s="84"/>
      <c r="FU285" s="84"/>
      <c r="FV285" s="84"/>
      <c r="FW285" s="84"/>
      <c r="FX285" s="84"/>
      <c r="FY285" s="84"/>
      <c r="FZ285" s="84"/>
      <c r="GA285" s="84"/>
      <c r="GB285" s="84"/>
      <c r="GC285" s="84"/>
      <c r="GD285" s="84"/>
      <c r="GE285" s="84"/>
      <c r="GF285" s="84"/>
      <c r="GG285" s="84"/>
      <c r="GH285" s="84"/>
      <c r="GI285" s="84"/>
      <c r="GJ285" s="84"/>
      <c r="GK285" s="84"/>
      <c r="GL285" s="84"/>
      <c r="GM285" s="84"/>
      <c r="GN285" s="84"/>
      <c r="GO285" s="84"/>
      <c r="GP285" s="84"/>
      <c r="GQ285" s="84"/>
      <c r="GR285" s="84"/>
      <c r="GS285" s="84"/>
      <c r="GT285" s="84"/>
      <c r="GU285" s="84"/>
      <c r="GV285" s="84"/>
      <c r="GW285" s="84"/>
      <c r="GX285" s="84"/>
      <c r="GY285" s="84"/>
      <c r="GZ285" s="84"/>
      <c r="HA285" s="84"/>
      <c r="HB285" s="84"/>
      <c r="HC285" s="84"/>
      <c r="HD285" s="84"/>
      <c r="HE285" s="84"/>
      <c r="HF285" s="84"/>
      <c r="HG285" s="84"/>
      <c r="HH285" s="84"/>
      <c r="HI285" s="84"/>
      <c r="HJ285" s="84"/>
      <c r="HK285" s="84"/>
      <c r="HL285" s="84"/>
      <c r="HM285" s="84"/>
      <c r="HN285" s="84"/>
      <c r="HO285" s="84"/>
      <c r="HP285" s="84"/>
      <c r="HQ285" s="84"/>
      <c r="HR285" s="84"/>
      <c r="HS285" s="84"/>
      <c r="HT285" s="84"/>
      <c r="HU285" s="84"/>
      <c r="HV285" s="84"/>
      <c r="HW285" s="84"/>
      <c r="HX285" s="84"/>
      <c r="HY285" s="84"/>
      <c r="HZ285" s="84"/>
      <c r="IA285" s="84"/>
      <c r="IB285" s="84"/>
      <c r="IC285" s="84"/>
      <c r="ID285" s="84"/>
      <c r="IE285" s="84"/>
      <c r="IF285" s="84"/>
      <c r="IG285" s="84"/>
      <c r="IH285" s="84"/>
      <c r="II285" s="84"/>
      <c r="IJ285" s="84"/>
      <c r="IK285" s="84"/>
      <c r="IL285" s="84"/>
      <c r="IM285" s="84"/>
      <c r="IN285" s="84"/>
      <c r="IO285" s="84"/>
      <c r="IP285" s="84"/>
      <c r="IQ285" s="84"/>
      <c r="IR285" s="84"/>
      <c r="IS285" s="84"/>
      <c r="IT285" s="84"/>
      <c r="IU285" s="84"/>
      <c r="IV285" s="84"/>
    </row>
    <row r="286" spans="1:256" customFormat="1" ht="26.1" customHeight="1">
      <c r="A286" s="56">
        <v>68820</v>
      </c>
      <c r="B286" s="56" t="s">
        <v>6</v>
      </c>
      <c r="C286" s="28">
        <v>300</v>
      </c>
      <c r="D286" s="28" t="s">
        <v>15</v>
      </c>
      <c r="E286" s="56">
        <v>2360</v>
      </c>
      <c r="F286" s="28">
        <v>1</v>
      </c>
      <c r="G286" s="56">
        <f>F286*I286</f>
        <v>476.9</v>
      </c>
      <c r="H286" s="28">
        <v>301</v>
      </c>
      <c r="I286" s="52">
        <v>476.9</v>
      </c>
      <c r="J286" s="84"/>
      <c r="K286" s="50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  <c r="FP286" s="84"/>
      <c r="FQ286" s="84"/>
      <c r="FR286" s="84"/>
      <c r="FS286" s="84"/>
      <c r="FT286" s="84"/>
      <c r="FU286" s="84"/>
      <c r="FV286" s="84"/>
      <c r="FW286" s="84"/>
      <c r="FX286" s="84"/>
      <c r="FY286" s="84"/>
      <c r="FZ286" s="84"/>
      <c r="GA286" s="84"/>
      <c r="GB286" s="84"/>
      <c r="GC286" s="84"/>
      <c r="GD286" s="84"/>
      <c r="GE286" s="84"/>
      <c r="GF286" s="84"/>
      <c r="GG286" s="84"/>
      <c r="GH286" s="84"/>
      <c r="GI286" s="84"/>
      <c r="GJ286" s="84"/>
      <c r="GK286" s="84"/>
      <c r="GL286" s="84"/>
      <c r="GM286" s="84"/>
      <c r="GN286" s="84"/>
      <c r="GO286" s="84"/>
      <c r="GP286" s="84"/>
      <c r="GQ286" s="84"/>
      <c r="GR286" s="84"/>
      <c r="GS286" s="84"/>
      <c r="GT286" s="84"/>
      <c r="GU286" s="84"/>
      <c r="GV286" s="84"/>
      <c r="GW286" s="84"/>
      <c r="GX286" s="84"/>
      <c r="GY286" s="84"/>
      <c r="GZ286" s="84"/>
      <c r="HA286" s="84"/>
      <c r="HB286" s="84"/>
      <c r="HC286" s="84"/>
      <c r="HD286" s="84"/>
      <c r="HE286" s="84"/>
      <c r="HF286" s="84"/>
      <c r="HG286" s="84"/>
      <c r="HH286" s="84"/>
      <c r="HI286" s="84"/>
      <c r="HJ286" s="84"/>
      <c r="HK286" s="84"/>
      <c r="HL286" s="84"/>
      <c r="HM286" s="84"/>
      <c r="HN286" s="84"/>
      <c r="HO286" s="84"/>
      <c r="HP286" s="84"/>
      <c r="HQ286" s="84"/>
      <c r="HR286" s="84"/>
      <c r="HS286" s="84"/>
      <c r="HT286" s="84"/>
      <c r="HU286" s="84"/>
      <c r="HV286" s="84"/>
      <c r="HW286" s="84"/>
      <c r="HX286" s="84"/>
      <c r="HY286" s="84"/>
      <c r="HZ286" s="84"/>
      <c r="IA286" s="84"/>
      <c r="IB286" s="84"/>
      <c r="IC286" s="84"/>
      <c r="ID286" s="84"/>
      <c r="IE286" s="84"/>
      <c r="IF286" s="84"/>
      <c r="IG286" s="84"/>
      <c r="IH286" s="84"/>
      <c r="II286" s="84"/>
      <c r="IJ286" s="84"/>
      <c r="IK286" s="84"/>
      <c r="IL286" s="84"/>
      <c r="IM286" s="84"/>
      <c r="IN286" s="84"/>
      <c r="IO286" s="84"/>
      <c r="IP286" s="84"/>
      <c r="IQ286" s="84"/>
      <c r="IR286" s="84"/>
      <c r="IS286" s="84"/>
      <c r="IT286" s="84"/>
      <c r="IU286" s="84"/>
      <c r="IV286" s="84"/>
    </row>
    <row r="287" spans="1:256" customFormat="1" ht="26.1" customHeight="1">
      <c r="A287" s="56">
        <v>68820</v>
      </c>
      <c r="B287" s="56" t="s">
        <v>6</v>
      </c>
      <c r="C287" s="28">
        <v>300</v>
      </c>
      <c r="D287" s="28" t="s">
        <v>15</v>
      </c>
      <c r="E287" s="56">
        <v>2400</v>
      </c>
      <c r="F287" s="28">
        <v>1</v>
      </c>
      <c r="G287" s="56">
        <f>F287*I287</f>
        <v>485</v>
      </c>
      <c r="H287" s="28">
        <v>301</v>
      </c>
      <c r="I287" s="52">
        <v>485</v>
      </c>
      <c r="J287" s="84"/>
      <c r="K287" s="50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8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84"/>
      <c r="DH287" s="84"/>
      <c r="DI287" s="84"/>
      <c r="DJ287" s="84"/>
      <c r="DK287" s="84"/>
      <c r="DL287" s="84"/>
      <c r="DM287" s="84"/>
      <c r="DN287" s="84"/>
      <c r="DO287" s="84"/>
      <c r="DP287" s="84"/>
      <c r="DQ287" s="84"/>
      <c r="DR287" s="84"/>
      <c r="DS287" s="84"/>
      <c r="DT287" s="84"/>
      <c r="DU287" s="84"/>
      <c r="DV287" s="84"/>
      <c r="DW287" s="84"/>
      <c r="DX287" s="84"/>
      <c r="DY287" s="84"/>
      <c r="DZ287" s="84"/>
      <c r="EA287" s="84"/>
      <c r="EB287" s="84"/>
      <c r="EC287" s="84"/>
      <c r="ED287" s="84"/>
      <c r="EE287" s="84"/>
      <c r="EF287" s="84"/>
      <c r="EG287" s="84"/>
      <c r="EH287" s="84"/>
      <c r="EI287" s="84"/>
      <c r="EJ287" s="84"/>
      <c r="EK287" s="84"/>
      <c r="EL287" s="84"/>
      <c r="EM287" s="84"/>
      <c r="EN287" s="84"/>
      <c r="EO287" s="84"/>
      <c r="EP287" s="84"/>
      <c r="EQ287" s="84"/>
      <c r="ER287" s="84"/>
      <c r="ES287" s="84"/>
      <c r="ET287" s="84"/>
      <c r="EU287" s="84"/>
      <c r="EV287" s="84"/>
      <c r="EW287" s="84"/>
      <c r="EX287" s="84"/>
      <c r="EY287" s="84"/>
      <c r="EZ287" s="84"/>
      <c r="FA287" s="84"/>
      <c r="FB287" s="84"/>
      <c r="FC287" s="84"/>
      <c r="FD287" s="84"/>
      <c r="FE287" s="84"/>
      <c r="FF287" s="84"/>
      <c r="FG287" s="84"/>
      <c r="FH287" s="84"/>
      <c r="FI287" s="84"/>
      <c r="FJ287" s="84"/>
      <c r="FK287" s="84"/>
      <c r="FL287" s="84"/>
      <c r="FM287" s="84"/>
      <c r="FN287" s="84"/>
      <c r="FO287" s="84"/>
      <c r="FP287" s="84"/>
      <c r="FQ287" s="84"/>
      <c r="FR287" s="84"/>
      <c r="FS287" s="84"/>
      <c r="FT287" s="84"/>
      <c r="FU287" s="84"/>
      <c r="FV287" s="84"/>
      <c r="FW287" s="84"/>
      <c r="FX287" s="84"/>
      <c r="FY287" s="84"/>
      <c r="FZ287" s="84"/>
      <c r="GA287" s="84"/>
      <c r="GB287" s="84"/>
      <c r="GC287" s="84"/>
      <c r="GD287" s="84"/>
      <c r="GE287" s="84"/>
      <c r="GF287" s="84"/>
      <c r="GG287" s="84"/>
      <c r="GH287" s="84"/>
      <c r="GI287" s="84"/>
      <c r="GJ287" s="84"/>
      <c r="GK287" s="84"/>
      <c r="GL287" s="84"/>
      <c r="GM287" s="84"/>
      <c r="GN287" s="84"/>
      <c r="GO287" s="84"/>
      <c r="GP287" s="84"/>
      <c r="GQ287" s="84"/>
      <c r="GR287" s="84"/>
      <c r="GS287" s="84"/>
      <c r="GT287" s="84"/>
      <c r="GU287" s="84"/>
      <c r="GV287" s="84"/>
      <c r="GW287" s="84"/>
      <c r="GX287" s="84"/>
      <c r="GY287" s="84"/>
      <c r="GZ287" s="84"/>
      <c r="HA287" s="84"/>
      <c r="HB287" s="84"/>
      <c r="HC287" s="84"/>
      <c r="HD287" s="84"/>
      <c r="HE287" s="84"/>
      <c r="HF287" s="84"/>
      <c r="HG287" s="84"/>
      <c r="HH287" s="84"/>
      <c r="HI287" s="84"/>
      <c r="HJ287" s="84"/>
      <c r="HK287" s="84"/>
      <c r="HL287" s="84"/>
      <c r="HM287" s="84"/>
      <c r="HN287" s="84"/>
      <c r="HO287" s="84"/>
      <c r="HP287" s="84"/>
      <c r="HQ287" s="84"/>
      <c r="HR287" s="84"/>
      <c r="HS287" s="84"/>
      <c r="HT287" s="84"/>
      <c r="HU287" s="84"/>
      <c r="HV287" s="84"/>
      <c r="HW287" s="84"/>
      <c r="HX287" s="84"/>
      <c r="HY287" s="84"/>
      <c r="HZ287" s="84"/>
      <c r="IA287" s="84"/>
      <c r="IB287" s="84"/>
      <c r="IC287" s="84"/>
      <c r="ID287" s="84"/>
      <c r="IE287" s="84"/>
      <c r="IF287" s="84"/>
      <c r="IG287" s="84"/>
      <c r="IH287" s="84"/>
      <c r="II287" s="84"/>
      <c r="IJ287" s="84"/>
      <c r="IK287" s="84"/>
      <c r="IL287" s="84"/>
      <c r="IM287" s="84"/>
      <c r="IN287" s="84"/>
      <c r="IO287" s="84"/>
      <c r="IP287" s="84"/>
      <c r="IQ287" s="84"/>
      <c r="IR287" s="84"/>
      <c r="IS287" s="84"/>
      <c r="IT287" s="84"/>
      <c r="IU287" s="84"/>
      <c r="IV287" s="84"/>
    </row>
    <row r="288" spans="1:256" s="18" customFormat="1" ht="26.1" customHeight="1">
      <c r="A288" s="28">
        <v>581737</v>
      </c>
      <c r="B288" s="28" t="s">
        <v>6</v>
      </c>
      <c r="C288" s="28">
        <v>330</v>
      </c>
      <c r="D288" s="28" t="s">
        <v>15</v>
      </c>
      <c r="E288" s="28">
        <v>2950</v>
      </c>
      <c r="F288" s="28">
        <v>1</v>
      </c>
      <c r="G288" s="30">
        <f t="shared" ref="G288:G295" si="15">I288*F288</f>
        <v>720</v>
      </c>
      <c r="H288" s="27" t="s">
        <v>220</v>
      </c>
      <c r="I288" s="48">
        <v>720</v>
      </c>
      <c r="J288" s="61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42"/>
    </row>
    <row r="289" spans="1:256" s="15" customFormat="1" ht="26.1" customHeight="1">
      <c r="A289" s="56">
        <v>68890</v>
      </c>
      <c r="B289" s="56" t="s">
        <v>6</v>
      </c>
      <c r="C289" s="56">
        <v>350</v>
      </c>
      <c r="D289" s="28" t="s">
        <v>15</v>
      </c>
      <c r="E289" s="56">
        <v>2800</v>
      </c>
      <c r="F289" s="65">
        <v>1.8</v>
      </c>
      <c r="G289" s="56">
        <f>F289*I289</f>
        <v>1436.4</v>
      </c>
      <c r="H289" s="28">
        <v>350.7</v>
      </c>
      <c r="I289" s="72">
        <v>798</v>
      </c>
      <c r="J289" s="73"/>
      <c r="K289" s="74"/>
      <c r="L289" s="74"/>
      <c r="M289" s="73"/>
      <c r="N289" s="73"/>
      <c r="O289" s="73"/>
      <c r="P289" s="75">
        <v>620</v>
      </c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73"/>
      <c r="BJ289" s="73"/>
      <c r="BK289" s="73"/>
      <c r="BL289" s="73"/>
      <c r="BM289" s="73"/>
      <c r="BN289" s="73"/>
      <c r="BO289" s="73"/>
      <c r="BP289" s="73"/>
      <c r="BQ289" s="73"/>
      <c r="BR289" s="73"/>
      <c r="BS289" s="73"/>
      <c r="BT289" s="73"/>
      <c r="BU289" s="73"/>
      <c r="BV289" s="73"/>
      <c r="BW289" s="73"/>
      <c r="BX289" s="73"/>
      <c r="BY289" s="73"/>
      <c r="BZ289" s="73"/>
      <c r="CA289" s="73"/>
      <c r="CB289" s="73"/>
      <c r="CC289" s="73"/>
      <c r="CD289" s="73"/>
      <c r="CE289" s="73"/>
      <c r="CF289" s="73"/>
      <c r="CG289" s="73"/>
      <c r="CH289" s="73"/>
      <c r="CI289" s="73"/>
      <c r="CJ289" s="73"/>
      <c r="CK289" s="73"/>
      <c r="CL289" s="73"/>
      <c r="CM289" s="73"/>
      <c r="CN289" s="73"/>
      <c r="CO289" s="73"/>
      <c r="CP289" s="73"/>
      <c r="CQ289" s="73"/>
      <c r="CR289" s="73"/>
      <c r="CS289" s="73"/>
      <c r="CT289" s="73"/>
      <c r="CU289" s="73"/>
      <c r="CV289" s="73"/>
      <c r="CW289" s="73"/>
      <c r="CX289" s="73"/>
      <c r="CY289" s="73"/>
      <c r="CZ289" s="73"/>
      <c r="DA289" s="73"/>
      <c r="DB289" s="73"/>
      <c r="DC289" s="73"/>
      <c r="DD289" s="73"/>
      <c r="DE289" s="73"/>
      <c r="DF289" s="73"/>
      <c r="DG289" s="73"/>
      <c r="DH289" s="73"/>
      <c r="DI289" s="73"/>
      <c r="DJ289" s="73"/>
      <c r="DK289" s="73"/>
      <c r="DL289" s="73"/>
      <c r="DM289" s="73"/>
      <c r="DN289" s="73"/>
      <c r="DO289" s="73"/>
      <c r="DP289" s="73"/>
      <c r="DQ289" s="73"/>
      <c r="DR289" s="73"/>
      <c r="DS289" s="73"/>
      <c r="DT289" s="73"/>
      <c r="DU289" s="73"/>
      <c r="DV289" s="73"/>
      <c r="DW289" s="73"/>
      <c r="DX289" s="73"/>
      <c r="DY289" s="73"/>
      <c r="DZ289" s="73"/>
      <c r="EA289" s="73"/>
      <c r="EB289" s="73"/>
      <c r="EC289" s="73"/>
      <c r="ED289" s="73"/>
      <c r="EE289" s="73"/>
      <c r="EF289" s="73"/>
      <c r="EG289" s="73"/>
      <c r="EH289" s="73"/>
      <c r="EI289" s="73"/>
      <c r="EJ289" s="73"/>
      <c r="EK289" s="73"/>
      <c r="EL289" s="73"/>
      <c r="EM289" s="73"/>
      <c r="EN289" s="73"/>
      <c r="EO289" s="73"/>
      <c r="EP289" s="73"/>
      <c r="EQ289" s="73"/>
      <c r="ER289" s="73"/>
      <c r="ES289" s="73"/>
      <c r="ET289" s="73"/>
      <c r="EU289" s="73"/>
      <c r="EV289" s="73"/>
      <c r="EW289" s="73"/>
      <c r="EX289" s="73"/>
      <c r="EY289" s="73"/>
      <c r="EZ289" s="73"/>
      <c r="FA289" s="73"/>
      <c r="FB289" s="73"/>
      <c r="FC289" s="73"/>
      <c r="FD289" s="73"/>
      <c r="FE289" s="73"/>
      <c r="FF289" s="73"/>
      <c r="FG289" s="73"/>
      <c r="FH289" s="73"/>
      <c r="FI289" s="73"/>
      <c r="FJ289" s="73"/>
      <c r="FK289" s="73"/>
      <c r="FL289" s="73"/>
      <c r="FM289" s="73"/>
      <c r="FN289" s="73"/>
      <c r="FO289" s="73"/>
      <c r="FP289" s="73"/>
      <c r="FQ289" s="73"/>
      <c r="FR289" s="73"/>
      <c r="FS289" s="73"/>
      <c r="FT289" s="73"/>
      <c r="FU289" s="73"/>
      <c r="FV289" s="73"/>
      <c r="FW289" s="73"/>
      <c r="FX289" s="73"/>
      <c r="FY289" s="73"/>
      <c r="FZ289" s="73"/>
      <c r="GA289" s="73"/>
      <c r="GB289" s="73"/>
      <c r="GC289" s="73"/>
      <c r="GD289" s="73"/>
      <c r="GE289" s="73"/>
      <c r="GF289" s="73"/>
      <c r="GG289" s="73"/>
      <c r="GH289" s="73"/>
      <c r="GI289" s="73"/>
      <c r="GJ289" s="73"/>
      <c r="GK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</row>
    <row r="290" spans="1:256" s="18" customFormat="1" ht="26.1" customHeight="1">
      <c r="A290" s="28">
        <v>581740</v>
      </c>
      <c r="B290" s="28" t="s">
        <v>6</v>
      </c>
      <c r="C290" s="28">
        <v>360</v>
      </c>
      <c r="D290" s="28" t="s">
        <v>15</v>
      </c>
      <c r="E290" s="28">
        <v>370</v>
      </c>
      <c r="F290" s="28">
        <v>1</v>
      </c>
      <c r="G290" s="30">
        <f t="shared" si="15"/>
        <v>105.49440000000001</v>
      </c>
      <c r="H290" s="28" t="s">
        <v>221</v>
      </c>
      <c r="I290" s="52">
        <f>C290*C290*0.0022*E290/1000</f>
        <v>105.49440000000001</v>
      </c>
      <c r="J290" s="50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  <c r="ER290" s="42"/>
      <c r="ES290" s="42"/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42"/>
      <c r="FE290" s="42"/>
      <c r="FF290" s="42"/>
      <c r="FG290" s="42"/>
      <c r="FH290" s="42"/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42"/>
      <c r="GL290" s="42"/>
      <c r="GM290" s="42"/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42"/>
      <c r="HL290" s="42"/>
      <c r="HM290" s="42"/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42"/>
      <c r="HY290" s="42"/>
      <c r="HZ290" s="42"/>
      <c r="IA290" s="42"/>
      <c r="IB290" s="42"/>
      <c r="IC290" s="42"/>
      <c r="ID290" s="42"/>
      <c r="IE290" s="42"/>
      <c r="IF290" s="42"/>
      <c r="IG290" s="42"/>
      <c r="IH290" s="42"/>
      <c r="II290" s="42"/>
      <c r="IJ290" s="42"/>
      <c r="IK290" s="42"/>
      <c r="IL290" s="42"/>
      <c r="IM290" s="42"/>
      <c r="IN290" s="42"/>
      <c r="IO290" s="42"/>
      <c r="IP290" s="42"/>
      <c r="IQ290" s="42"/>
      <c r="IR290" s="44"/>
      <c r="IS290" s="44"/>
      <c r="IT290" s="44"/>
      <c r="IU290" s="9"/>
      <c r="IV290" s="42"/>
    </row>
    <row r="291" spans="1:256" s="15" customFormat="1" ht="26.1" customHeight="1">
      <c r="A291" s="56">
        <v>68891</v>
      </c>
      <c r="B291" s="56" t="s">
        <v>6</v>
      </c>
      <c r="C291" s="56">
        <v>360</v>
      </c>
      <c r="D291" s="28" t="s">
        <v>15</v>
      </c>
      <c r="E291" s="56">
        <v>2285</v>
      </c>
      <c r="F291" s="65">
        <v>1</v>
      </c>
      <c r="G291" s="67">
        <f>F291*I291</f>
        <v>651.49919999999997</v>
      </c>
      <c r="H291" s="28">
        <v>361</v>
      </c>
      <c r="I291" s="52">
        <f>C291*C291*0.0022*E291/1000</f>
        <v>651.49919999999997</v>
      </c>
      <c r="J291" s="73"/>
      <c r="K291" s="74"/>
      <c r="L291" s="74"/>
      <c r="M291" s="73"/>
      <c r="N291" s="73"/>
      <c r="O291" s="73"/>
      <c r="P291" s="75">
        <v>620</v>
      </c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3"/>
      <c r="BG291" s="73"/>
      <c r="BH291" s="73"/>
      <c r="BI291" s="73"/>
      <c r="BJ291" s="73"/>
      <c r="BK291" s="73"/>
      <c r="BL291" s="73"/>
      <c r="BM291" s="73"/>
      <c r="BN291" s="73"/>
      <c r="BO291" s="73"/>
      <c r="BP291" s="73"/>
      <c r="BQ291" s="73"/>
      <c r="BR291" s="73"/>
      <c r="BS291" s="73"/>
      <c r="BT291" s="73"/>
      <c r="BU291" s="73"/>
      <c r="BV291" s="73"/>
      <c r="BW291" s="73"/>
      <c r="BX291" s="73"/>
      <c r="BY291" s="73"/>
      <c r="BZ291" s="73"/>
      <c r="CA291" s="73"/>
      <c r="CB291" s="73"/>
      <c r="CC291" s="73"/>
      <c r="CD291" s="73"/>
      <c r="CE291" s="73"/>
      <c r="CF291" s="73"/>
      <c r="CG291" s="73"/>
      <c r="CH291" s="73"/>
      <c r="CI291" s="73"/>
      <c r="CJ291" s="73"/>
      <c r="CK291" s="73"/>
      <c r="CL291" s="73"/>
      <c r="CM291" s="73"/>
      <c r="CN291" s="73"/>
      <c r="CO291" s="73"/>
      <c r="CP291" s="73"/>
      <c r="CQ291" s="73"/>
      <c r="CR291" s="73"/>
      <c r="CS291" s="73"/>
      <c r="CT291" s="73"/>
      <c r="CU291" s="73"/>
      <c r="CV291" s="73"/>
      <c r="CW291" s="73"/>
      <c r="CX291" s="73"/>
      <c r="CY291" s="73"/>
      <c r="CZ291" s="73"/>
      <c r="DA291" s="73"/>
      <c r="DB291" s="73"/>
      <c r="DC291" s="73"/>
      <c r="DD291" s="73"/>
      <c r="DE291" s="73"/>
      <c r="DF291" s="73"/>
      <c r="DG291" s="73"/>
      <c r="DH291" s="73"/>
      <c r="DI291" s="73"/>
      <c r="DJ291" s="73"/>
      <c r="DK291" s="73"/>
      <c r="DL291" s="73"/>
      <c r="DM291" s="73"/>
      <c r="DN291" s="73"/>
      <c r="DO291" s="73"/>
      <c r="DP291" s="73"/>
      <c r="DQ291" s="73"/>
      <c r="DR291" s="73"/>
      <c r="DS291" s="73"/>
      <c r="DT291" s="73"/>
      <c r="DU291" s="73"/>
      <c r="DV291" s="73"/>
      <c r="DW291" s="73"/>
      <c r="DX291" s="73"/>
      <c r="DY291" s="73"/>
      <c r="DZ291" s="73"/>
      <c r="EA291" s="73"/>
      <c r="EB291" s="73"/>
      <c r="EC291" s="73"/>
      <c r="ED291" s="73"/>
      <c r="EE291" s="73"/>
      <c r="EF291" s="73"/>
      <c r="EG291" s="73"/>
      <c r="EH291" s="73"/>
      <c r="EI291" s="73"/>
      <c r="EJ291" s="73"/>
      <c r="EK291" s="73"/>
      <c r="EL291" s="73"/>
      <c r="EM291" s="73"/>
      <c r="EN291" s="73"/>
      <c r="EO291" s="73"/>
      <c r="EP291" s="73"/>
      <c r="EQ291" s="73"/>
      <c r="ER291" s="73"/>
      <c r="ES291" s="73"/>
      <c r="ET291" s="73"/>
      <c r="EU291" s="73"/>
      <c r="EV291" s="73"/>
      <c r="EW291" s="73"/>
      <c r="EX291" s="73"/>
      <c r="EY291" s="73"/>
      <c r="EZ291" s="73"/>
      <c r="FA291" s="73"/>
      <c r="FB291" s="73"/>
      <c r="FC291" s="73"/>
      <c r="FD291" s="73"/>
      <c r="FE291" s="73"/>
      <c r="FF291" s="73"/>
      <c r="FG291" s="73"/>
      <c r="FH291" s="73"/>
      <c r="FI291" s="73"/>
      <c r="FJ291" s="73"/>
      <c r="FK291" s="73"/>
      <c r="FL291" s="73"/>
      <c r="FM291" s="73"/>
      <c r="FN291" s="73"/>
      <c r="FO291" s="73"/>
      <c r="FP291" s="73"/>
      <c r="FQ291" s="73"/>
      <c r="FR291" s="73"/>
      <c r="FS291" s="73"/>
      <c r="FT291" s="73"/>
      <c r="FU291" s="73"/>
      <c r="FV291" s="73"/>
      <c r="FW291" s="73"/>
      <c r="FX291" s="73"/>
      <c r="FY291" s="73"/>
      <c r="FZ291" s="73"/>
      <c r="GA291" s="73"/>
      <c r="GB291" s="73"/>
      <c r="GC291" s="73"/>
      <c r="GD291" s="73"/>
      <c r="GE291" s="73"/>
      <c r="GF291" s="73"/>
      <c r="GG291" s="73"/>
      <c r="GH291" s="73"/>
      <c r="GI291" s="73"/>
      <c r="GJ291" s="73"/>
      <c r="GK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</row>
    <row r="292" spans="1:256" s="15" customFormat="1" ht="26.1" customHeight="1">
      <c r="A292" s="56">
        <v>68891</v>
      </c>
      <c r="B292" s="56" t="s">
        <v>6</v>
      </c>
      <c r="C292" s="56">
        <v>360</v>
      </c>
      <c r="D292" s="28" t="s">
        <v>15</v>
      </c>
      <c r="E292" s="56">
        <v>2800</v>
      </c>
      <c r="F292" s="65">
        <v>1</v>
      </c>
      <c r="G292" s="56">
        <f>F292*I292</f>
        <v>805.5</v>
      </c>
      <c r="H292" s="28">
        <v>361</v>
      </c>
      <c r="I292" s="72">
        <v>805.5</v>
      </c>
      <c r="J292" s="73"/>
      <c r="K292" s="74"/>
      <c r="L292" s="74"/>
      <c r="M292" s="73"/>
      <c r="N292" s="73"/>
      <c r="O292" s="73"/>
      <c r="P292" s="75">
        <v>620</v>
      </c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73"/>
      <c r="BJ292" s="73"/>
      <c r="BK292" s="73"/>
      <c r="BL292" s="73"/>
      <c r="BM292" s="73"/>
      <c r="BN292" s="73"/>
      <c r="BO292" s="73"/>
      <c r="BP292" s="73"/>
      <c r="BQ292" s="73"/>
      <c r="BR292" s="73"/>
      <c r="BS292" s="73"/>
      <c r="BT292" s="73"/>
      <c r="BU292" s="73"/>
      <c r="BV292" s="73"/>
      <c r="BW292" s="73"/>
      <c r="BX292" s="73"/>
      <c r="BY292" s="73"/>
      <c r="BZ292" s="73"/>
      <c r="CA292" s="73"/>
      <c r="CB292" s="73"/>
      <c r="CC292" s="73"/>
      <c r="CD292" s="73"/>
      <c r="CE292" s="73"/>
      <c r="CF292" s="73"/>
      <c r="CG292" s="73"/>
      <c r="CH292" s="73"/>
      <c r="CI292" s="73"/>
      <c r="CJ292" s="73"/>
      <c r="CK292" s="73"/>
      <c r="CL292" s="73"/>
      <c r="CM292" s="73"/>
      <c r="CN292" s="73"/>
      <c r="CO292" s="73"/>
      <c r="CP292" s="73"/>
      <c r="CQ292" s="73"/>
      <c r="CR292" s="73"/>
      <c r="CS292" s="73"/>
      <c r="CT292" s="73"/>
      <c r="CU292" s="73"/>
      <c r="CV292" s="73"/>
      <c r="CW292" s="73"/>
      <c r="CX292" s="73"/>
      <c r="CY292" s="73"/>
      <c r="CZ292" s="73"/>
      <c r="DA292" s="73"/>
      <c r="DB292" s="73"/>
      <c r="DC292" s="73"/>
      <c r="DD292" s="73"/>
      <c r="DE292" s="73"/>
      <c r="DF292" s="73"/>
      <c r="DG292" s="73"/>
      <c r="DH292" s="73"/>
      <c r="DI292" s="73"/>
      <c r="DJ292" s="73"/>
      <c r="DK292" s="73"/>
      <c r="DL292" s="73"/>
      <c r="DM292" s="73"/>
      <c r="DN292" s="73"/>
      <c r="DO292" s="73"/>
      <c r="DP292" s="73"/>
      <c r="DQ292" s="73"/>
      <c r="DR292" s="73"/>
      <c r="DS292" s="73"/>
      <c r="DT292" s="73"/>
      <c r="DU292" s="73"/>
      <c r="DV292" s="73"/>
      <c r="DW292" s="73"/>
      <c r="DX292" s="73"/>
      <c r="DY292" s="73"/>
      <c r="DZ292" s="73"/>
      <c r="EA292" s="73"/>
      <c r="EB292" s="73"/>
      <c r="EC292" s="73"/>
      <c r="ED292" s="73"/>
      <c r="EE292" s="73"/>
      <c r="EF292" s="73"/>
      <c r="EG292" s="73"/>
      <c r="EH292" s="73"/>
      <c r="EI292" s="73"/>
      <c r="EJ292" s="73"/>
      <c r="EK292" s="73"/>
      <c r="EL292" s="73"/>
      <c r="EM292" s="73"/>
      <c r="EN292" s="73"/>
      <c r="EO292" s="73"/>
      <c r="EP292" s="73"/>
      <c r="EQ292" s="73"/>
      <c r="ER292" s="73"/>
      <c r="ES292" s="73"/>
      <c r="ET292" s="73"/>
      <c r="EU292" s="73"/>
      <c r="EV292" s="73"/>
      <c r="EW292" s="73"/>
      <c r="EX292" s="73"/>
      <c r="EY292" s="73"/>
      <c r="EZ292" s="73"/>
      <c r="FA292" s="73"/>
      <c r="FB292" s="73"/>
      <c r="FC292" s="73"/>
      <c r="FD292" s="73"/>
      <c r="FE292" s="73"/>
      <c r="FF292" s="73"/>
      <c r="FG292" s="73"/>
      <c r="FH292" s="73"/>
      <c r="FI292" s="73"/>
      <c r="FJ292" s="73"/>
      <c r="FK292" s="73"/>
      <c r="FL292" s="73"/>
      <c r="FM292" s="73"/>
      <c r="FN292" s="73"/>
      <c r="FO292" s="73"/>
      <c r="FP292" s="73"/>
      <c r="FQ292" s="73"/>
      <c r="FR292" s="73"/>
      <c r="FS292" s="73"/>
      <c r="FT292" s="73"/>
      <c r="FU292" s="73"/>
      <c r="FV292" s="73"/>
      <c r="FW292" s="73"/>
      <c r="FX292" s="73"/>
      <c r="FY292" s="73"/>
      <c r="FZ292" s="73"/>
      <c r="GA292" s="73"/>
      <c r="GB292" s="73"/>
      <c r="GC292" s="73"/>
      <c r="GD292" s="73"/>
      <c r="GE292" s="73"/>
      <c r="GF292" s="73"/>
      <c r="GG292" s="73"/>
      <c r="GH292" s="73"/>
      <c r="GI292" s="73"/>
      <c r="GJ292" s="73"/>
      <c r="GK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</row>
    <row r="293" spans="1:256" s="18" customFormat="1" ht="26.1" customHeight="1">
      <c r="A293" s="27" t="s">
        <v>8</v>
      </c>
      <c r="B293" s="28" t="s">
        <v>6</v>
      </c>
      <c r="C293" s="29">
        <v>407</v>
      </c>
      <c r="D293" s="28" t="s">
        <v>15</v>
      </c>
      <c r="E293" s="28">
        <v>240</v>
      </c>
      <c r="F293" s="28">
        <v>1</v>
      </c>
      <c r="G293" s="27">
        <f t="shared" si="15"/>
        <v>87.462672000000012</v>
      </c>
      <c r="H293" s="28">
        <v>407</v>
      </c>
      <c r="I293" s="52">
        <f>C293*C293*0.0022*E293/1000</f>
        <v>87.462672000000012</v>
      </c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42"/>
    </row>
    <row r="294" spans="1:256" s="5" customFormat="1" ht="26.1" customHeight="1">
      <c r="A294" s="28">
        <v>68091</v>
      </c>
      <c r="B294" s="28" t="s">
        <v>6</v>
      </c>
      <c r="C294" s="28">
        <v>410</v>
      </c>
      <c r="D294" s="28" t="s">
        <v>15</v>
      </c>
      <c r="E294" s="28">
        <v>310</v>
      </c>
      <c r="F294" s="28">
        <v>1</v>
      </c>
      <c r="G294" s="30">
        <f t="shared" si="15"/>
        <v>114.64420000000001</v>
      </c>
      <c r="H294" s="28" t="s">
        <v>222</v>
      </c>
      <c r="I294" s="52">
        <f>C294*C294*0.0022*E294/1000</f>
        <v>114.64420000000001</v>
      </c>
      <c r="J294" s="50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  <c r="IS294" s="22"/>
      <c r="IT294" s="9"/>
      <c r="IU294" s="9"/>
      <c r="IV294" s="9"/>
    </row>
    <row r="295" spans="1:256" s="5" customFormat="1" ht="26.1" customHeight="1">
      <c r="A295" s="28">
        <v>68091</v>
      </c>
      <c r="B295" s="28" t="s">
        <v>6</v>
      </c>
      <c r="C295" s="28">
        <v>410</v>
      </c>
      <c r="D295" s="28" t="s">
        <v>15</v>
      </c>
      <c r="E295" s="28">
        <v>2120</v>
      </c>
      <c r="F295" s="28">
        <v>1</v>
      </c>
      <c r="G295" s="30">
        <f t="shared" si="15"/>
        <v>794.3</v>
      </c>
      <c r="H295" s="28" t="s">
        <v>222</v>
      </c>
      <c r="I295" s="70">
        <v>794.3</v>
      </c>
      <c r="J295" s="50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  <c r="IS295" s="22"/>
      <c r="IT295" s="9"/>
      <c r="IU295" s="9"/>
      <c r="IV295" s="9"/>
    </row>
    <row r="296" spans="1:256" ht="26.1" customHeight="1">
      <c r="G296" s="25">
        <f>SUM(G4:G295)</f>
        <v>220800.32659699995</v>
      </c>
      <c r="I296" s="89"/>
    </row>
    <row r="297" spans="1:256" ht="26.1" customHeight="1">
      <c r="I297" s="89"/>
    </row>
    <row r="298" spans="1:256" ht="26.1" customHeight="1">
      <c r="IR298" s="9"/>
      <c r="IS298" s="9"/>
    </row>
    <row r="299" spans="1:256" ht="26.1" customHeight="1">
      <c r="IR299" s="9"/>
      <c r="IS299" s="9"/>
    </row>
    <row r="300" spans="1:256" s="7" customFormat="1" ht="26.1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  <c r="CO300" s="90"/>
      <c r="CP300" s="90"/>
      <c r="CQ300" s="90"/>
      <c r="CR300" s="90"/>
      <c r="CS300" s="90"/>
      <c r="CT300" s="90"/>
      <c r="CU300" s="90"/>
      <c r="CV300" s="90"/>
      <c r="CW300" s="90"/>
      <c r="CX300" s="90"/>
      <c r="CY300" s="90"/>
      <c r="CZ300" s="90"/>
      <c r="DA300" s="90"/>
      <c r="DB300" s="90"/>
      <c r="DC300" s="90"/>
      <c r="DD300" s="90"/>
      <c r="DE300" s="90"/>
      <c r="DF300" s="90"/>
      <c r="DG300" s="90"/>
      <c r="DH300" s="90"/>
      <c r="DI300" s="90"/>
      <c r="DJ300" s="90"/>
      <c r="DK300" s="90"/>
      <c r="DL300" s="90"/>
      <c r="DM300" s="90"/>
      <c r="DN300" s="90"/>
      <c r="DO300" s="90"/>
      <c r="DP300" s="90"/>
      <c r="DQ300" s="90"/>
      <c r="DR300" s="90"/>
      <c r="DS300" s="90"/>
      <c r="DT300" s="90"/>
      <c r="DU300" s="90"/>
      <c r="DV300" s="90"/>
      <c r="DW300" s="90"/>
      <c r="DX300" s="90"/>
      <c r="DY300" s="90"/>
      <c r="DZ300" s="90"/>
      <c r="EA300" s="90"/>
      <c r="EB300" s="90"/>
      <c r="EC300" s="90"/>
      <c r="ED300" s="90"/>
      <c r="EE300" s="90"/>
      <c r="EF300" s="90"/>
      <c r="EG300" s="90"/>
      <c r="EH300" s="90"/>
      <c r="EI300" s="90"/>
      <c r="EJ300" s="90"/>
      <c r="EK300" s="90"/>
      <c r="EL300" s="90"/>
      <c r="EM300" s="90"/>
      <c r="EN300" s="90"/>
      <c r="EO300" s="90"/>
      <c r="EP300" s="90"/>
      <c r="EQ300" s="90"/>
      <c r="ER300" s="90"/>
      <c r="ES300" s="90"/>
      <c r="ET300" s="90"/>
      <c r="EU300" s="90"/>
      <c r="EV300" s="90"/>
      <c r="EW300" s="90"/>
      <c r="EX300" s="90"/>
      <c r="EY300" s="90"/>
      <c r="EZ300" s="90"/>
      <c r="FA300" s="90"/>
      <c r="FB300" s="90"/>
      <c r="FC300" s="90"/>
      <c r="FD300" s="90"/>
      <c r="FE300" s="90"/>
      <c r="FF300" s="90"/>
      <c r="FG300" s="90"/>
      <c r="FH300" s="90"/>
      <c r="FI300" s="90"/>
      <c r="FJ300" s="90"/>
      <c r="FK300" s="90"/>
      <c r="FL300" s="90"/>
      <c r="FM300" s="90"/>
      <c r="FN300" s="90"/>
      <c r="FO300" s="90"/>
      <c r="FP300" s="90"/>
      <c r="FQ300" s="90"/>
      <c r="FR300" s="90"/>
      <c r="FS300" s="90"/>
      <c r="FT300" s="90"/>
      <c r="FU300" s="90"/>
      <c r="FV300" s="90"/>
      <c r="FW300" s="90"/>
      <c r="FX300" s="90"/>
      <c r="FY300" s="90"/>
      <c r="FZ300" s="90"/>
      <c r="GA300" s="90"/>
      <c r="GB300" s="90"/>
      <c r="GC300" s="90"/>
      <c r="GD300" s="90"/>
      <c r="GE300" s="90"/>
      <c r="GF300" s="90"/>
      <c r="GG300" s="90"/>
      <c r="GH300" s="90"/>
      <c r="GI300" s="90"/>
      <c r="GJ300" s="90"/>
      <c r="GK300" s="90"/>
      <c r="GL300" s="90"/>
      <c r="GM300" s="90"/>
      <c r="GN300" s="90"/>
      <c r="GO300" s="90"/>
      <c r="GP300" s="90"/>
      <c r="GQ300" s="90"/>
      <c r="GR300" s="90"/>
      <c r="GS300" s="90"/>
      <c r="GT300" s="90"/>
      <c r="GU300" s="90"/>
      <c r="GV300" s="90"/>
      <c r="GW300" s="90"/>
      <c r="GX300" s="90"/>
      <c r="GY300" s="90"/>
      <c r="GZ300" s="90"/>
      <c r="HA300" s="90"/>
      <c r="HB300" s="90"/>
      <c r="HC300" s="90"/>
      <c r="HD300" s="90"/>
      <c r="HE300" s="90"/>
      <c r="HF300" s="90"/>
      <c r="HG300" s="90"/>
      <c r="HH300" s="90"/>
      <c r="HI300" s="90"/>
      <c r="HJ300" s="90"/>
      <c r="HK300" s="90"/>
      <c r="HL300" s="90"/>
      <c r="HM300" s="90"/>
      <c r="HN300" s="90"/>
      <c r="HO300" s="90"/>
      <c r="HP300" s="90"/>
      <c r="HQ300" s="90"/>
      <c r="HR300" s="90"/>
      <c r="HS300" s="90"/>
      <c r="HT300" s="90"/>
      <c r="HU300" s="90"/>
      <c r="HV300" s="90"/>
      <c r="HW300" s="90"/>
      <c r="HX300" s="90"/>
      <c r="HY300" s="90"/>
      <c r="HZ300" s="90"/>
      <c r="IA300" s="90"/>
      <c r="IB300" s="90"/>
      <c r="IC300" s="90"/>
      <c r="ID300" s="90"/>
      <c r="IE300" s="90"/>
      <c r="IF300" s="90"/>
      <c r="IG300" s="90"/>
      <c r="IH300" s="90"/>
      <c r="II300" s="90"/>
      <c r="IJ300" s="90"/>
      <c r="IK300" s="90"/>
      <c r="IL300" s="90"/>
      <c r="IM300" s="90"/>
    </row>
    <row r="301" spans="1:256" s="11" customFormat="1" ht="26.1" customHeight="1">
      <c r="A301" s="9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4"/>
    </row>
    <row r="302" spans="1:256" s="20" customFormat="1" ht="26.1" customHeight="1">
      <c r="A302" s="9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90"/>
      <c r="IJ302" s="90"/>
      <c r="IK302" s="4"/>
      <c r="IL302" s="90"/>
      <c r="IM302" s="90"/>
    </row>
    <row r="303" spans="1:256" s="20" customFormat="1" ht="26.1" customHeight="1">
      <c r="A303" s="9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90"/>
      <c r="IJ303" s="90"/>
      <c r="IK303" s="4"/>
      <c r="IL303" s="90"/>
      <c r="IM303" s="90"/>
    </row>
    <row r="304" spans="1:256" ht="26.1" customHeight="1">
      <c r="IR304" s="9"/>
      <c r="IS304" s="9"/>
    </row>
    <row r="306" spans="1:256" ht="26.1" customHeight="1">
      <c r="A306"/>
      <c r="B306"/>
      <c r="C306"/>
      <c r="D306"/>
      <c r="E306"/>
      <c r="F306" s="84"/>
      <c r="G306"/>
      <c r="H306"/>
      <c r="I306"/>
      <c r="J306" s="93"/>
      <c r="K306" s="93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t="26.1" customHeight="1">
      <c r="A307"/>
      <c r="B307"/>
      <c r="C307"/>
      <c r="D307"/>
      <c r="E307"/>
      <c r="F307" s="84"/>
      <c r="G307"/>
      <c r="H307"/>
      <c r="I307"/>
      <c r="J307" s="93"/>
      <c r="K307" s="93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t="26.1" customHeight="1">
      <c r="A308"/>
      <c r="B308"/>
      <c r="C308"/>
      <c r="D308"/>
      <c r="E308"/>
      <c r="F308" s="84"/>
      <c r="G308"/>
      <c r="H308"/>
      <c r="I308"/>
      <c r="J308" s="93"/>
      <c r="K308" s="93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t="26.1" customHeight="1">
      <c r="A309"/>
      <c r="B309"/>
      <c r="C309"/>
      <c r="D309"/>
      <c r="E309"/>
      <c r="F309" s="84"/>
      <c r="G309"/>
      <c r="H309"/>
      <c r="I309"/>
      <c r="J309" s="93"/>
      <c r="K309" s="93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26.1" customHeight="1">
      <c r="A310"/>
      <c r="B310"/>
      <c r="C310"/>
      <c r="D310"/>
      <c r="E310"/>
      <c r="F310" s="84"/>
      <c r="G310"/>
      <c r="H310"/>
      <c r="I310"/>
      <c r="J310" s="93"/>
      <c r="K310" s="93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t="26.1" customHeight="1">
      <c r="A311"/>
      <c r="B311"/>
      <c r="C311"/>
      <c r="D311"/>
      <c r="E311"/>
      <c r="F311" s="8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t="26.1" customHeight="1">
      <c r="A312"/>
      <c r="B312"/>
      <c r="C312"/>
      <c r="D312"/>
      <c r="E312"/>
      <c r="F312" s="8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26.1" customHeight="1">
      <c r="A313"/>
      <c r="B313"/>
      <c r="C313"/>
      <c r="D313"/>
      <c r="E313"/>
      <c r="F313" s="8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</sheetData>
  <mergeCells count="8">
    <mergeCell ref="I2:I3"/>
    <mergeCell ref="A1:H1"/>
    <mergeCell ref="C2:E2"/>
    <mergeCell ref="A2:A3"/>
    <mergeCell ref="B2:B3"/>
    <mergeCell ref="F2:F3"/>
    <mergeCell ref="G2:G3"/>
    <mergeCell ref="H2:H3"/>
  </mergeCells>
  <phoneticPr fontId="11" type="noConversion"/>
  <pageMargins left="0.24" right="0.24" top="1.1399999999999999" bottom="0.16" header="0.28000000000000003" footer="0.2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国鑫棒子</vt:lpstr>
      <vt:lpstr>国鑫棒子!Print_Area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1</cp:revision>
  <cp:lastPrinted>2014-08-30T06:49:14Z</cp:lastPrinted>
  <dcterms:created xsi:type="dcterms:W3CDTF">1996-12-17T01:32:42Z</dcterms:created>
  <dcterms:modified xsi:type="dcterms:W3CDTF">2016-09-28T01:21:02Z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KSOReadingLayout">
    <vt:bool>true</vt:bool>
  </property>
</Properties>
</file>